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Έγγραφα\ΙΕΡΑ ΣΥΝΟΔΟΣ\ΕΛ.ΣΤΑΤ\ΑΠΟΓΡΑΦΗ 2015\"/>
    </mc:Choice>
  </mc:AlternateContent>
  <bookViews>
    <workbookView xWindow="0" yWindow="0" windowWidth="24000" windowHeight="13935" tabRatio="602" activeTab="2"/>
  </bookViews>
  <sheets>
    <sheet name="ΜΟΝΑΔΕΣ" sheetId="1" r:id="rId1"/>
    <sheet name="ΑΤΟΜΑ" sheetId="2" r:id="rId2"/>
    <sheet name="ΕΞΟΔΑ" sheetId="3" r:id="rId3"/>
  </sheets>
  <definedNames>
    <definedName name="_xlnm._FilterDatabase" localSheetId="0" hidden="1">ΜΟΝΑΔΕΣ!$A$1:$BR$31</definedName>
    <definedName name="_xlnm.Print_Area" localSheetId="2">ΕΞΟΔΑ!$A$1:$CJ$34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33" i="2" l="1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33" i="2"/>
  <c r="D33" i="2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B33" i="3"/>
  <c r="CJ24" i="3"/>
  <c r="CJ13" i="3"/>
  <c r="CJ2" i="3"/>
  <c r="CI2" i="2"/>
  <c r="CI15" i="2"/>
  <c r="CI11" i="2"/>
  <c r="CI10" i="2"/>
  <c r="CI9" i="2"/>
  <c r="CI8" i="2"/>
  <c r="CI7" i="2"/>
  <c r="CI6" i="2"/>
  <c r="CI32" i="1" l="1"/>
  <c r="CJ6" i="3" l="1"/>
  <c r="CJ7" i="3"/>
  <c r="CJ8" i="3"/>
  <c r="CJ9" i="3"/>
  <c r="CJ10" i="3"/>
  <c r="CJ11" i="3"/>
  <c r="CJ12" i="3"/>
  <c r="CJ14" i="3"/>
  <c r="CJ15" i="3"/>
  <c r="CJ16" i="3"/>
  <c r="CJ17" i="3"/>
  <c r="CJ18" i="3"/>
  <c r="CJ19" i="3"/>
  <c r="CJ20" i="3"/>
  <c r="CJ21" i="3"/>
  <c r="CJ22" i="3"/>
  <c r="CJ23" i="3"/>
  <c r="CJ25" i="3"/>
  <c r="CJ26" i="3"/>
  <c r="CJ28" i="3"/>
  <c r="CJ29" i="3"/>
  <c r="CJ30" i="3"/>
  <c r="CJ3" i="3"/>
  <c r="CJ4" i="3"/>
  <c r="CJ5" i="3"/>
  <c r="CI12" i="2"/>
  <c r="CI13" i="2"/>
  <c r="CI14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13" i="1" l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10" i="1"/>
  <c r="CI9" i="1"/>
  <c r="CI6" i="1"/>
  <c r="CI5" i="1"/>
  <c r="CI4" i="1"/>
  <c r="CI3" i="1"/>
  <c r="CB33" i="1"/>
  <c r="BN33" i="1"/>
  <c r="BC33" i="1"/>
  <c r="AF33" i="1"/>
  <c r="S33" i="1"/>
  <c r="Q33" i="1"/>
  <c r="N33" i="1"/>
  <c r="J33" i="1"/>
  <c r="I33" i="1"/>
  <c r="H33" i="1"/>
  <c r="E33" i="1"/>
  <c r="D33" i="1"/>
  <c r="AR33" i="1"/>
  <c r="BE33" i="1" l="1"/>
  <c r="BZ33" i="1" l="1"/>
  <c r="CH33" i="1" l="1"/>
  <c r="AP33" i="1" l="1"/>
  <c r="R33" i="1" l="1"/>
  <c r="BU33" i="1"/>
  <c r="BG33" i="1"/>
  <c r="AZ33" i="1" l="1"/>
  <c r="BY33" i="1" l="1"/>
  <c r="Y33" i="1"/>
  <c r="BB33" i="1" l="1"/>
  <c r="BX33" i="1" l="1"/>
  <c r="CJ27" i="3" l="1"/>
  <c r="AQ33" i="1"/>
  <c r="AO33" i="1"/>
  <c r="AN33" i="1"/>
  <c r="AU33" i="1" l="1"/>
  <c r="BV33" i="1" l="1"/>
  <c r="BP33" i="1" l="1"/>
  <c r="AK33" i="1" l="1"/>
  <c r="B33" i="1" l="1"/>
  <c r="BF33" i="1" l="1"/>
  <c r="CC33" i="1" l="1"/>
  <c r="X33" i="1" l="1"/>
  <c r="AW33" i="1" l="1"/>
  <c r="F33" i="1"/>
  <c r="BA33" i="1" l="1"/>
  <c r="AD33" i="1" l="1"/>
  <c r="AE33" i="1"/>
  <c r="CD33" i="1"/>
  <c r="CG33" i="1" l="1"/>
  <c r="BJ33" i="1"/>
  <c r="BS33" i="1"/>
  <c r="AY33" i="1"/>
  <c r="AJ33" i="1"/>
  <c r="BM33" i="1" l="1"/>
  <c r="L33" i="1" l="1"/>
  <c r="AG33" i="1" l="1"/>
  <c r="CE33" i="1" l="1"/>
  <c r="M33" i="1"/>
  <c r="AL33" i="1" l="1"/>
  <c r="AT33" i="1" l="1"/>
  <c r="O33" i="1" l="1"/>
  <c r="AS33" i="1" l="1"/>
  <c r="C33" i="1" l="1"/>
  <c r="BH33" i="1"/>
  <c r="Z33" i="1"/>
  <c r="AV33" i="1" l="1"/>
  <c r="CF33" i="1"/>
  <c r="CA33" i="1" l="1"/>
  <c r="BW33" i="1"/>
  <c r="K33" i="1"/>
  <c r="BK33" i="1" l="1"/>
  <c r="BR33" i="1" l="1"/>
  <c r="BQ33" i="1"/>
  <c r="BO33" i="1"/>
  <c r="BL33" i="1"/>
  <c r="BI33" i="1"/>
  <c r="BD33" i="1"/>
  <c r="W33" i="1"/>
  <c r="P33" i="1"/>
  <c r="CJ32" i="3" l="1"/>
  <c r="CJ31" i="3" l="1"/>
  <c r="CJ33" i="3"/>
  <c r="B3" i="2"/>
  <c r="B33" i="2"/>
  <c r="B5" i="2"/>
</calcChain>
</file>

<file path=xl/sharedStrings.xml><?xml version="1.0" encoding="utf-8"?>
<sst xmlns="http://schemas.openxmlformats.org/spreadsheetml/2006/main" count="389" uniqueCount="162">
  <si>
    <t xml:space="preserve">ΙΕΡΑ ΜΗΤΡΟΠΟΛΗ </t>
  </si>
  <si>
    <t>1. ΓΕΝΙΚΟ ΦΙΛΟΠΤΩΧΟ ΤΑΜΕΙΟ</t>
  </si>
  <si>
    <t>2.Ε.Φ.Τ</t>
  </si>
  <si>
    <t>3. ΟΡΦΑΝΟΤΡΟΦΕΙΑ</t>
  </si>
  <si>
    <t>4.ΟΙΚΟΤΡΟΦΕΙΑ</t>
  </si>
  <si>
    <t>5. ΓΗΡΟΚΟΜΕΙΑ</t>
  </si>
  <si>
    <t xml:space="preserve">6. ΙΔΡΥΜΑΤΑ ΧΡΟΝΙΩΣ ΠΑΣΧΟΝΤΩΝ </t>
  </si>
  <si>
    <t>7. ΙΔΡΥΜΑΤΑ Α.Μ.Ε.Α</t>
  </si>
  <si>
    <t xml:space="preserve">8.ΚΕΝΤΡΑ ΨΥΧΙΚΗΣ ΥΓΕΙΑΣ </t>
  </si>
  <si>
    <t xml:space="preserve">9. ΠΡΟΓΡΑΜΜΑΤΑ "ΒΟΗΘΕΙΑ ΣΤΟ ΣΠΙΤΙ" </t>
  </si>
  <si>
    <t>10. ΝΟΣΟΚΟΜΕΙΑ-ΙΑΤΡΕΙΑ</t>
  </si>
  <si>
    <t>11.ΑΣΥΛΑ</t>
  </si>
  <si>
    <t xml:space="preserve">12. ΚΑΤΑΣΚΗΝΩΣΕΙΣ </t>
  </si>
  <si>
    <t xml:space="preserve">13.ΚΑΤΑΣΚΗΝΩΣΗ Α.Μ.Ε.Α </t>
  </si>
  <si>
    <t>14. ΣΥΣΣΙΤΙΑ</t>
  </si>
  <si>
    <t>15.ΒΡΕΦΟΝΗΠΙΑΚΟΙ  ΣΤΑΘΜΟΙ</t>
  </si>
  <si>
    <t>16.ΠΑΙΔΙΚΟΙ ΣΤΑΘΜΟΙ</t>
  </si>
  <si>
    <t>17.ΣΧΟΛΕΙΑ</t>
  </si>
  <si>
    <t xml:space="preserve">18.ΣΧΟΛΕΣ ΔΙΑΦΟΡΩΝ  ΕΙΔΙΚΟΤΗΤΩΝ </t>
  </si>
  <si>
    <t>19.ΦΡΟΝΤΙΣΤΗΡΙΑ
 ΣΧΟΛΙΚΩΝ ΜΑΘΗΜΑΤΩΝ</t>
  </si>
  <si>
    <t>20.ΥΠΟΤΡΟΦΙΕΣ</t>
  </si>
  <si>
    <t>21. ΞΕΝΩΝΕΣ</t>
  </si>
  <si>
    <t xml:space="preserve">22. ΦΟΙΤΗΤΙΚΕΣ ΕΣΤΙΕΣ </t>
  </si>
  <si>
    <t>23.ΠΝΕΥΜΑΤΙΚΑ ΚΕΝΤΡΑ</t>
  </si>
  <si>
    <t>24.ΚΟΙΝΩΝΙΚΑ  ΠΑΝΤΟΠΩΛΕΙΑ</t>
  </si>
  <si>
    <t>25.ΤΡΑΠΕΖΑ ΡΟΥΧΩΝ</t>
  </si>
  <si>
    <t xml:space="preserve">26.ΛΟΙΠΑ ΙΔΡΥΜΑΤΑ </t>
  </si>
  <si>
    <t xml:space="preserve">27.ΚΟΙΝΩΝΙΚΟ ΙΑΤΡΕΙΟ </t>
  </si>
  <si>
    <t>28.ΚΟΙΝΩΝΙΚΟ ΦΑΡΜΑΚΕΙΟ</t>
  </si>
  <si>
    <t>29. ΤΡΑΠΕΖΑ ΑΙΜΑΤΟΣ</t>
  </si>
  <si>
    <t>31. ΓΕΝΙΚΟ ΣΥΝΟΛΟ ΕΞΟΔΩΝ</t>
  </si>
  <si>
    <t xml:space="preserve">9. ΠΡΟΓΡΑΜΜΑΤΑ 
"ΒΟΗΘΕΙΑ ΣΤΟ ΣΠΙΤΙ" </t>
  </si>
  <si>
    <t>10. ΝΟΣΟΚΟΜΕΙΑ-
ΙΑΤΡΕΙΑ</t>
  </si>
  <si>
    <t xml:space="preserve">6. ΙΔΡΥΜΑΤΑ ΧΡΟΝΙΩΣ
 ΠΑΣΧΟΝΤΩΝ </t>
  </si>
  <si>
    <t>ΚΕΦΑΛΛΗΝΙΑΣ</t>
  </si>
  <si>
    <t>ΜΑΝΤΙΝΕΙΑΣ ΚΑΙ ΚΥΝΟΥΡΙΑΣ</t>
  </si>
  <si>
    <t>ΝΙΚΑΙΑΣ</t>
  </si>
  <si>
    <t>ΣΑΜΟΥ ΚΑΙ ΙΚΑΡΙΑΣ</t>
  </si>
  <si>
    <t xml:space="preserve">ΚΑΡΠΕΝΗΣΙΟΥ </t>
  </si>
  <si>
    <t>ΜΥΤΙΛΗΝΗΣ, ΕΡΕΣΟΥ 
ΚΑΙ ΠΛΩΜΑΡΙΟΥ</t>
  </si>
  <si>
    <t>ΕΛΕΥΘΕΡΟΥΠΟΛΕΩΣ</t>
  </si>
  <si>
    <t xml:space="preserve">ΠΟΛΥΑΝΗΣ ΚΑΙ ΚΙΛΚΙΣΙΟΥ </t>
  </si>
  <si>
    <t>ΣΕ ΣΥΝΕΡΓΑΣΙΑ Ε ΥΠΟΥΡΓΕΙΟ ΥΓΕΙΑΣ</t>
  </si>
  <si>
    <t>ΠΕΙΡΑΙΩΣ</t>
  </si>
  <si>
    <t>ΔΡΑΜΑΣ</t>
  </si>
  <si>
    <t>ΠΑΡΑΜΥΘΙΑΣ,ΦΙΛΙΑΤΩΝ,
ΓΗΡΟΜΕΡΙΟΥ Κ ΠΑΡΓΑΣ</t>
  </si>
  <si>
    <t xml:space="preserve"> </t>
  </si>
  <si>
    <t>ΙΛΙΟΥ,ΑΧΑΡΝΩΝ ΠΕΤΡΟΥΠΟΛΕΩΣ</t>
  </si>
  <si>
    <t>ΗΛΕΙΑΣ</t>
  </si>
  <si>
    <t>ΣΤΟ ΆΛΛΟ 1 ΑΝΤΙΣΤΟΙΧΟΥΝ ΟΙ ΕΝΙΣΧΥΣΕΙΣ ΠΥΡΟΠΑΘΩΝ 
ΚΑΙ ΣΤΟ ΆΛΛΟ 2 ΟΙ ΕΠΙΧΟΡΗΓΗΣΕΙΣ ΕΚΚΛ.ΙΔΡΥΜΑΤΩΝ</t>
  </si>
  <si>
    <t>30. ΆΛΛΟ 1</t>
  </si>
  <si>
    <t>31.ΑΛΛΟ 2</t>
  </si>
  <si>
    <t>TO ΆΛΛΟ 1 ΑΝΤΙΣΤΟΙΧΕΙ ΣΕ 
ΕΝΙΣΧΥΣΕΙΣ ΠΥΡΟΠΑΘΩΝ-ΣΕΙΣΜΟΠΛΗΚΤΩΝ</t>
  </si>
  <si>
    <t>32. ΣΥΝΟΛΟ</t>
  </si>
  <si>
    <t>32.ΣΥΝΟΛΟ</t>
  </si>
  <si>
    <t>33.ΠΑΡΑΤΗΡΗΣΕΙΣ</t>
  </si>
  <si>
    <t>ΞΑΝΘΗΣ ΚΑΙ ΠΕΡΙΘΩΡΙΟΥ</t>
  </si>
  <si>
    <t>ΑΡΤΗΣ</t>
  </si>
  <si>
    <t>ΣΕΡΡΩΝ ΚΑΙ ΝΙΓΡΙΤΗΣ</t>
  </si>
  <si>
    <t xml:space="preserve">ΘΗΡΑΣ, ΑΜΟΡΓΟΥ ΚΑΙ ΝΗΣΩΝ </t>
  </si>
  <si>
    <t>ΓΟΡΤΥΝΟΣ ΚΑΙ ΜΕΓΑΛΟΠΟΛΕΩΣ</t>
  </si>
  <si>
    <t xml:space="preserve">ΤΑ ΔΥΟ ΓΗΡΟΚΟΜΕΙΑ 
ΔΕ ΛΕΙΤΟΥΡΓΟΥΝ </t>
  </si>
  <si>
    <t>ΤΡΙΦΥΛΙΑΣ ΚΑΙ ΟΛΥΜΠΙΑΣ</t>
  </si>
  <si>
    <t>ΒΛ. ΠΑΡΑΤΗΡΗΣΕΙΣ 
ΣΤΗΝ ΑΠΑΝΤΗΣΗ ΤΟΥΣ</t>
  </si>
  <si>
    <t>ΣΠΑΡΤΗΣ, ΜΟΝΕΜΒΑΣΙΑΣ</t>
  </si>
  <si>
    <t>32.ΠΑΡΑΤΗΡΗΣΕΙΣ</t>
  </si>
  <si>
    <t>ΟΙ ΠΡΟΣΦΟΡΕΣ ΣΕ ΕΙΔΟΣ 
ΑΝΕΡΧΟΝΤΑΙ ΣΕ ΑΞΙΑ ΠΕΡΙΠΟΥ 700.000€</t>
  </si>
  <si>
    <t>ΦΩΚΙΔΟΣ</t>
  </si>
  <si>
    <t>ΛΗΜΝΟΥ</t>
  </si>
  <si>
    <t>ΘΗΒΩΝ ΚΑΙ ΛΕΒΑΔΕΙΑΣ</t>
  </si>
  <si>
    <t>ΣΤΑ ΣΧΟΛΕΙΑ ΑΝΤΙΣΤΟΙΧΕΙ ΤΟ ΩΔΕΙΟ, ΣΤΙΣ ΣΧ.ΔΙΑΦΟΡΩΝ ΕΙΔΙΚΟΤΗΤΩΝ ΑΝΤΙΣΤΟΙΧΕΙ ΣΧ.ΒΥΖΑΝΤΙΝΗΣ ΜΟΥΣΙΚΗΣ, ΣΤΟΥΣ ΞΕΝΩΝΕΣ ΡΑΔΙΟΦΩΝΙΚΟ ΣΤΑΘΜΟς, ΣΤΙΣ ΕΣΤΙΕΣ ΦΥΛΑΚΕΣ ΚΑΙ ΣΤΑ ΛΟΙΠΑ ΙΔΡΥΜΑΤΑ
 ΨΗΦΙΑΚΟΣ ΕΚΘΕΣΙΑΚΟΣ ΧΩΡΟΣ</t>
  </si>
  <si>
    <t xml:space="preserve">ΝΕΑΣ ΣΜΥΡΝΗΣ </t>
  </si>
  <si>
    <t>ΣΤΟ ΆΛΛΟ 1 ΑΝΤΙΣΤΟΙΧΕΙ ΔΙΑΘΕΣΗ ΚΑΙΝΗΣ
 ΔΙΑΘΗΚΗΣ ΣΕ ΜΕΛΛΟΝΥΜΦΟΥΣ Κ ΜΑΘΗΤΕΣ.ΣΤΟ ΆΛΛΟ 2 ΕΞΩΤΕΡΙΚΗ ΙΕΡΑΠΟΣΤΟΛΗ</t>
  </si>
  <si>
    <t>ΑΛΕΞΑΝΔΡΟΥΠΟΛΕΩΣ</t>
  </si>
  <si>
    <t>ΛΑΓΚΑΔΑ,
ΛΗΤΗΣ ΡΕΝΤΙΝΗΣ</t>
  </si>
  <si>
    <t>ΛΑΡΙΣΗΣ ΚΑΙ ΤΥΡΝΑΒΟΥ</t>
  </si>
  <si>
    <t>ΤΟ 14,19,24,25 ΕΊΝΑΙ ΑΠΌ ΔΩΡΕΕΣ</t>
  </si>
  <si>
    <t>ΚΕΡΚΥΡΑΣ, ΠΑΞΩΝ ΚΑΙ 
ΔΙΑΠΟΝΤΙΩΝ ΝΗΣΩΝ</t>
  </si>
  <si>
    <t>ΣΤΟ ΆΛΛΟ 1 ΑΝΤΙΣΤΟΙΧΕΙ ΒΟΗΘΗΜΑ ΑΠΌ 
ΠΡΟΣΚΥΝΗΜΑ ΣΕ 20 ΟΙΚΟΓΕΝΕΙΕς.Στο λοιπα ιδρύματα αντιστοιχεί ΚΔΑΠ-ΑΜΕΑ</t>
  </si>
  <si>
    <t>ΓΡΕΒΕΝΩΝ</t>
  </si>
  <si>
    <t>ΦΛΩΡΙΝΗΣ, ΠΡΕΣΠΩΝ 
ΚΑΙ ΕΟΡΔΑΙΑΣ</t>
  </si>
  <si>
    <t>NEAΠΟΛΕΩΣ ΚΑΙ ΣΤΑΥΡΟΥΠΟΛΕΩΣ</t>
  </si>
  <si>
    <t>ΚΑΛΑΒΡΥΤΩΝ ΚΑΙ ΑΙΓΙΑΛΕΙΑΣ</t>
  </si>
  <si>
    <t>ΓΟΥΜΕΝΙΣΣΗΣ ΚΑΙ ΑΞΙΟΥΠΟΛΕΩΣ 
ΚΑΙ ΠΟΛΥΚΑΣΤΡΟΥ</t>
  </si>
  <si>
    <t>ΠΑΡΟΝΑΞΙΑΣ</t>
  </si>
  <si>
    <t xml:space="preserve">ΣΤΟ ΆΛΛΟ 1 ΑΝΤΙΣΤΟΙΧΕΙ ΕΚΔΟΣΗ ΕΚΚΛΗΣΙΑΣΤΙΚΟΥ ΠΕΡΙΟΔΙΚΟΥ , ΒΟΗΘΗΜΑΤΑ ΣΕ ΣΥΛΛΟΓΟΥΣ ΚΑΙ ΣΧΟΛΕΙΑ
ΣΤΟ ΆΛΛΟ 2 ΑΝΤΙΣΤΟΙΧΕΙ: ΠΟΛΙΤΙΣΤΙΚΕΣ ΕΚΔΗΛΩΣΕΙΣ </t>
  </si>
  <si>
    <t>ΚΑΣΤΟΡΙΑΣ</t>
  </si>
  <si>
    <t>ΣΕΡΒΙΩΝ 
ΚΑΙ ΚΟΖΑΝΗΣ</t>
  </si>
  <si>
    <t>ΝΙΚΟΠΟΛΕΩΣ ΚΑΙ
 ΠΡΕΒΕΖΗΣ</t>
  </si>
  <si>
    <t>ΧΑΛΚΙΔΟΣ</t>
  </si>
  <si>
    <t>ΣΤΑ ΛΟΙΠΑ ΙΔΡΥΜΑΤΑ:ΚΕΝΤΡΟ ΣΤΗΡΙΞΗΣ ΟΙΚΟΓΕΝΕΙΑΣ
 ΚΑΙ ΜΟΡΦΩΤΙΚΟ ΠΟΛΙΤΙΣΤΙΚΟ ΙΔΡΥΜΑ</t>
  </si>
  <si>
    <t xml:space="preserve">ΦΙΛΙΠΠΩΝ, 
ΝΕΑΠΟΛΕΩΣ ΚΑΙ ΘΑΣΟΥ </t>
  </si>
  <si>
    <t>ΙΩΑΝΝΙΝΩΝ
(ΙΕΡΑ ΜΗΤΡΟΠΟΛΗ)</t>
  </si>
  <si>
    <t>ΙΩΑΝΝΙΝΩΝ
(ΑΓΑΘΟΕΡΓΑ ΚΑΤΑΣΤΗΜΑΤΑ</t>
  </si>
  <si>
    <t>ΣΤΑ ΛΟΙΠΑ ΙΔΡΥΜΑΤΑ ΕΊΝΑΙ ΟΙ ΠΡΟΙΚΟΔΟΤΗΣΕΙΣ ΑΠΟΡΩΝ
ΚΟΡΑΣΙΔΩΝ</t>
  </si>
  <si>
    <t>ΑΡΓΟΛΙΔΟΣ</t>
  </si>
  <si>
    <t>ΚΑΙΣΑΡΙΑΝΗΣ,ΒΥΡΩΝΟΣ ΚΑΙ ΥΜΗΤΤΟΥ</t>
  </si>
  <si>
    <t>ΜΕΣΟΓΑΙΑΣ ΚΑΙ 
ΛΑΥΡΕΩΤΙΚΗΣ</t>
  </si>
  <si>
    <t>ΓΟΡΤΥΝΟΣ ΚΑΙ 
ΜΕΓΑΛΟΠΟΛΕΩΣ</t>
  </si>
  <si>
    <t>ΔΙΔΥΜΟΤΕΙΧΟΥ,
ΟΡΕΣΤΙΑΔΟΣ,ΣΟΥΦΛΙΟΥ</t>
  </si>
  <si>
    <t>ΜΑΝΗΣ</t>
  </si>
  <si>
    <t>ΣΤΑ ΛΟΙΠΑ ΙΔΡΥΜΑΤΑ ΑΝΤΙΣΤΟΙΧΟΥΝ Η Ι.Μ. ΠΑΝΑΓΙΑ ΓΙΑΤΡΙΣΣΑ 
ΚΛΗΡΟΔΟΤΗΜΑ ΠΑΝΑΓΟΥΛΑΚΟΥ ΧΡΙΣΤΙΑΝΙΚΗ ΕΝΩΣΗ ΚΥΡΙΩΝ &amp;ΔΕΣΠΟΝΙΔΩΝ</t>
  </si>
  <si>
    <t>ΘΕΣΣΑΛΙΩΤΙΔΟΣ ΚΑΙ 
ΦΑΝΑΡΙΟΦΕΡΣΑΛΩΝ</t>
  </si>
  <si>
    <t>ΦΘΙΩΤΙΔΟΣ</t>
  </si>
  <si>
    <t xml:space="preserve">ΦΙΛΙΠΠΩΝ,
 ΝΕΑΠΟΛΕΩΣ ΚΑΙ ΘΑΣΟΥ </t>
  </si>
  <si>
    <t>ΙΛΙΟΥ,ΑΧΑΡΝΩΝ 
ΠΕΤΡΟΥΠΟΛΕΩΣ</t>
  </si>
  <si>
    <t>ΚΗΦΙΣΙΑΣ, ΑΜΑΡΟΥΣΙΟΥ 
ΚΑΙ ΩΡΩΠΟΥ</t>
  </si>
  <si>
    <t>ΙΕΡΙΣΣΟΥ, ΑΓΙΟΥ ΟΡΟΥΣ 
ΚΑΙ ΑΡΔΑΜΕΡΙΟΥ</t>
  </si>
  <si>
    <t>ΚΕΣΟ</t>
  </si>
  <si>
    <t>ΣΤΟ ΆΛΛΟ 1: ΕΠΙΣΚΕΨΗ ΣΤΗ ΦΛΟΓΑ, 
ΣΤΟ ΆΛΛΟ 2 ΕΞΟΔΑ ΜΕΤΑΦΟΡΩΝ, ΟΙΚΟΝΟΜΙΚΑ ΒΟΗΘΗΜΑΤΑ</t>
  </si>
  <si>
    <t>NEΑΣ ΙΩΝΙΑΣ</t>
  </si>
  <si>
    <t>ΠΑΤΡΩΝ</t>
  </si>
  <si>
    <t xml:space="preserve">ΣΤΟ ΆΛΛΟ 1: ΦΥΛΑΚΕΣ </t>
  </si>
  <si>
    <t>AITΩΛΙΑΣ ΚΑΙ ΑΚΑΡΝΑΝΙΑΣ</t>
  </si>
  <si>
    <t>ΚΑΣΣΑΝΔΡΕΙΑΣ</t>
  </si>
  <si>
    <t>ΖΑΚΥΝΘΟΥ</t>
  </si>
  <si>
    <t xml:space="preserve">ΟΣΑ ΕΊΝΑΙ ΥΠΟΛΟΓΙΣΜΕΝΑ ΜΕ 0,5 ΕΊΝΑΙ ΕΠΕΙΔΗ Η Ι.Μ. ΕΝΙΣΧΥΕΙ ΤΙΣ ΔΟΜΕΣ ΑΥΤΈΣ, ΔΕΝ ΤΙΣ ΛΕΙΤΟΥΓΕΙ ΑΥΤΟΝΟΜΑ.ΣΤΟ ΆΛΛΟ 1 ΑΝΤΙΣΤΟΙΧΕΙ ΕΝΙΣΧΥΣΗ ΣΤΙΣ ΦΥΛΑΚΕΣ </t>
  </si>
  <si>
    <t>ΓΛΥΦΑΔΑΣ</t>
  </si>
  <si>
    <t>ΟΙΚΟΓΕΝΕΙΑΚΑ ΕΠΙΔΟΜΑΤΑ</t>
  </si>
  <si>
    <t>ΒΕΡΟΙΑΣ, 
ΝΑΟΥΣΗΣ ΚΑΙ ΚΑΜΠΑΝΙΑΣ</t>
  </si>
  <si>
    <t>ΣΤΟ 26 ΕΊΝΑΙ ΕΞΩΤΕΡΙΚΗ 
ΙΕΡΑΠΟΣΤΟΛΗ</t>
  </si>
  <si>
    <t>ΠΕΡΙΣΤΕΡΙΟΥ</t>
  </si>
  <si>
    <t>ΑΡΧΙΕΠΙΣΚΟΠΗ ΑΘΗΝΩΝ</t>
  </si>
  <si>
    <t>ΣΙΣΑΝΙΟΥ ΚΑΙ ΣΙΑΤΙΣΤΗΣ</t>
  </si>
  <si>
    <t>ΕΛΑΣΣΩΝΟΣ</t>
  </si>
  <si>
    <t>ΛΕΥΚΑΔΟΣ ΚΑΙ ΙΘΑΚΗΣ</t>
  </si>
  <si>
    <t>ΔΩΡΕΕΣ</t>
  </si>
  <si>
    <t>ΔΗΜΗΤΡΙΑΔΟΣ Κ ΑΛΜΥΡΟΥ</t>
  </si>
  <si>
    <t>KOΡΙΝΘΟΥ</t>
  </si>
  <si>
    <t>Μ.Κ.Ο ΑΠΟΣΤΟΛΗ 
ΤΗΣ ΙΕΡΑΣ ΑΡΧΙΕΠΙΣΚΟΠΗΣ ΑΘΗΝΩΝ</t>
  </si>
  <si>
    <t>ΚΑΡΥΣΤΙΑΣ</t>
  </si>
  <si>
    <t>ΥΔΡΑΣ, ΣΠΕΤΣΩΝ, ΑΙΓΙΝΗΣ, 
ΕΡΜΙΟΝΙΔΟΣ ΚΑΙ ΤΡΟΙΖΗΝΙΑΣ</t>
  </si>
  <si>
    <t>ΣΤΑΓΩΝ &amp; ΜΕΤΕΩΡΩΝ</t>
  </si>
  <si>
    <t>ΜΕΣΣΗΝΙΑΣ</t>
  </si>
  <si>
    <t>ΘΕΣΣΑΛΟΝΙΚΗΣ</t>
  </si>
  <si>
    <t>ΣΥΡΟΥ</t>
  </si>
  <si>
    <t>ΣΤΟ Γ.Φ.Τ. ΣΥΜΠΕΡΙΛΑΜΒΑΝΟΝΤΑΙ 1.ΑΠΟΡΟΙ 2. ΕΠΙΔΟΜΑΤΑ ΣΕ ΦΟΙΤΗΤΕΣ ΚΑΙ ΔΕΚΑΤΙΑΝΑ ΣΕ ΣΧΟΛΕΙΑ 3. ΕΙΣΙΤΗΡΙΑ ΑΠΟΡΩΝ ΚΑΙ ΦΑΡΜΑΚΑ 4. ΤΡΟΦΙΜΑ ΠΡΟΓΡΑΜΜΑΤΟΣ ΕΙΜΑΣΤΕ ΜΙΑ ΟΙΚΟΓΕΝΕΙΑ</t>
  </si>
  <si>
    <t>ΜΑΡΩΝΕΙΑΣ 
ΚΑΙ ΚΟΜΟΤΗΝΗΣ</t>
  </si>
  <si>
    <t>ΜΕΓΑΡΩΝ ΚΑΙ ΣΑΛΑΜΙΝΟΣ</t>
  </si>
  <si>
    <t>ΜΗΘΥΜΝΗΣ</t>
  </si>
  <si>
    <t>NEA ΚΡΗΝΗΣ ΚΑΙ ΚΑΛΑΜΑΡΙΑΣ</t>
  </si>
  <si>
    <t>ΣΙΔΗΡΟΚΑΣΤΡΟΥ</t>
  </si>
  <si>
    <t xml:space="preserve">EΔΕΣΣΗΣ, ΠΕΛΛΗΣ 
Κ ΑΛΜΩΠΙΑΣ </t>
  </si>
  <si>
    <t>ΚΙΤΡΟΥΣ, ΚΑΤΕΡΙΝΗΣ ΚΑΙ ΠΛΑΤΑΜΩΝΟΣ</t>
  </si>
  <si>
    <t>ΧΙΟΥ, ΨΑΡΩΝ 
ΚΑΙ ΟΙΝΟΥΣΩΝ</t>
  </si>
  <si>
    <t xml:space="preserve">TΡΙΚΚΗΣ ΚΑΙ ΣΤΑΓΩΝ </t>
  </si>
  <si>
    <t>ΝΑΥΠΑΚΤΟΥ ΚΑΙ ΑΓΙΟΥ ΒΛΑΣΙΟΥ</t>
  </si>
  <si>
    <t>ΣΤΟ ΛΟΙΠΑ ΙΔΡΥΜΑΤΑ ΑΝΤΙΣΤΟΙΧΕΙ Η ΤΡΑΠΕΖΑ ΤΡΟΦΙΜΩΝ</t>
  </si>
  <si>
    <t>ΔΡΥΙΝΟΥΠΟΛΕΩΣ, 
ΠΩΓΩΝΙΑΝΗΣ ΚΑΙ ΚΟΝΙΤΣΗΣ</t>
  </si>
  <si>
    <t>ΒΛ. ΕΓΚΥΚΛΙΟ ΕΧΕΙ Κ ΆΛΛΟ ΕΡΓΟ Η 
Ι.ΜΗΤΡΟΠΟΛΗ ΑΛΛΑ ΔΕΝ ΕΧΕΙ ΔΩΣΕΙ ΑΡΙΘΜΟΥΣ</t>
  </si>
  <si>
    <t>ΖΙΧΝΩΝ ΚΑΙ
 ΝΕΥΡΟΚΟΠΙΟΥ</t>
  </si>
  <si>
    <t>ΚΥΘΗΡΩΝ ΚΑΙ ΑΝΤΙΚΥΘΗΡΩΝ</t>
  </si>
  <si>
    <t>ΑΠΟΣΤΟΛΙΚΗ ΔΙΑΚΟΝΙΑ</t>
  </si>
  <si>
    <t>ΣΤΑ ΛΟΙΠΑ ΙΔΡΥΜΑΤΑ ΑΝΤΙΣΤΟΙΧΟΥΝ ΕΠΙΧΟΡΗΓΗΣΕΙΣ Κ ΣΥΝΔΡΟΜΕΣ ΣΕ ΤΟΠΙΚΕΣ ΕΚΚΛΗΣΙΕΣ ΤΟΥ 
ΕΞΩΤΕΡΙΚΟΥ ΚΑΙ ΔΩΡΕΑΝ ΠΡΟΣΦΟΡΑ ΒΙΒΛΙΩΝ ΣΕ ΕΝΟΡΙΕΣ ΜΗΤΡΟΠΟΛΕΩΝ, ΣΧΟΛΕΙΑ, ΒΙΒΛΙΟΘΗΚΕΣ, ΣΤΡΑΤΕΥΜΑΤΑ, ΝΟΣΟΚΟΜΕΙΑ ΚΛΠ</t>
  </si>
  <si>
    <t>ΔΗΜΗΤΡΙΑΔΟΣ ΚΑΙ 
ΑΛΜΥΡΟΥ</t>
  </si>
  <si>
    <t>ΣΥΝΟΛΑ ΜΟΝΑΔΩΝ</t>
  </si>
  <si>
    <t xml:space="preserve"> ΣΥΝΟΛΑ ΑΤΟΜΩΝ</t>
  </si>
  <si>
    <t xml:space="preserve"> ΣΥΝΟΛΑ ΕΞΟΔΩΝ</t>
  </si>
  <si>
    <t>ΣΤΟ ΆΛΛΟ 1 ΑΝΤΙΣΤΟΙΧΟΥΝ 
ΔΙΑΝΟΜΕΣ ΠΑΚΕΤΩΝ ΤΡΟΦΙΜΩΝ(ΑΣΥΛΟ ΑΝΙΑΤΩΝ, ΣΠΙΤΙ ΗΘΟΠΟΙΟΥ, ΕΝΟΡΙΕΣ,ΣΧΟΛΕΙΑ,ΤΡΟΦΙΜΑ ΣΕ Ι.ΜΗΤΡΟΠΟΛΕΙΣ, ΚΑΡΤΕΣ ΠΡΟΜΗΘΕΙΑΣ ΣΕ ΣΟΥΠΕΡ ΜΑΡΚΕΤ, ΕΠΕΙΓΟΥΣΑ ΒΟΗΘΕΙΑ ΣΕ ΠΡΟΣΦΥΓΕΣ</t>
  </si>
  <si>
    <t xml:space="preserve">ΣΤΟ ΛΟΙΠΑ ΙΔΡΥΜΑΤΑ ΑΝΤΙΣΤΟΙΧΟΥΝ 1.ΣΕ ΑΓΡΟΤΙΚΟΥΣ ΣΥΝΕΤΑΙΡΙΣΜΟΥΣ 
Β.ΕΛΛΑΔΟΣ-&gt;ΔΩΡΕΑ ΕΞΟΠΛΙΣΜΟΥ ΓΙΑ ΒΕΛΤΙΩΣΗ ΠΑΡΑΓΩΓΗΣ,ΜΕΤΑΠΟΙΗΣΗΣ2 ΣΕ ΚΟΙΝ.ΙΔΡΥΜΑΤΑ Β.ΕΛΛΑΔΟΣ-&gt;ΔΩΡΕΑ 79157 ΛΙΤΡΩΝ ΠΕΤΡΕΛΑΙΟΥ 3.ΕΠΕΙΓΟΥΣΑ ΒΟΗΘΕΙΑ ΣΕ ΠΡΟΣΦΥΓΕΣ-&gt;ΕΙΔΗ ΠΡΟΣΩΠΙΚΗΣ ΥΓΙΕΙΝΗΣ,ΕΠΙΣΚΕΥΗ ΥΔΡΑΥΛΙΚΩΝ ΕΓΚΑΤΑΣΤΑΣΕΩΝ, 4ΟΔΟΙΠΟΡΙΚΑ ΣΕ ΑΚΡΙΤΙΚΕΣ ΠΕΡΙΟΧΕΣ-&gt;ΔΙΑΝΟΜΗ ΦΑΡΜΑΚΕΥΤΙΚΟΥ ΥΛΙΚΟΥ  5. ΒΙΒΛΙΟΘΗΚΗ ΑΙ ΣΤΡΑΤΗ-&gt;ΔΗΜΙΟΥΡΓΙΑ ΒΙΒΛΙΟΘΗΚΗΣ 6. ΠΑΡΟΧΗ ΣΧΟΛΙΚΩΝ ΕΙΔΩΝ 7. ΚΟΙΝΕΣ ΔΡΑΣΕΙΣ ΣΥΛΛΟΓΗΣ ΕΙΔΩΝ ΜΕ ΤΗΝ ΤΡΑΠΕΖΑ ΠΕΙΡΑΙΩΣ, 8.ELANDE 9. ΓΝΩΡΙΜΙΑ ΜΕ ΤΗΝ ΕΛΛΗΝΙΚΗ ΓΛΩΣΣΑ </t>
  </si>
  <si>
    <t>IEΡΑ 
ΑΡΧΙΕΠΙΣΚΟΠΗ ΑΘΗΝΩΝ</t>
  </si>
  <si>
    <t>ΙΛΙΟΥ,
ΑΧΑΡΝΩΝ ΠΕΤΡΟΥΠΟΛΕΩΣ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</si>
</sst>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660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8"/>
      <color indexed="8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indexed="8"/>
      <name val="Calibri"/>
      <family val="2"/>
      <charset val="161"/>
      <scheme val="minor"/>
    </font>
    <font>
      <sz val="20"/>
      <color indexed="8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color rgb="FFFF6600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b/>
      <sz val="14"/>
      <color rgb="FFFF6600"/>
      <name val="Calibri"/>
      <family val="2"/>
      <charset val="161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17F7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A9E8E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9373"/>
        <bgColor indexed="64"/>
      </patternFill>
    </fill>
    <fill>
      <patternFill patternType="solid">
        <fgColor rgb="FF86C49F"/>
        <bgColor indexed="64"/>
      </patternFill>
    </fill>
    <fill>
      <patternFill patternType="solid">
        <fgColor rgb="FFCAE44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D2FEE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2F99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3B9E5"/>
        <bgColor indexed="64"/>
      </patternFill>
    </fill>
    <fill>
      <patternFill patternType="solid">
        <fgColor rgb="FFA6DBDE"/>
        <bgColor indexed="64"/>
      </patternFill>
    </fill>
    <fill>
      <patternFill patternType="solid">
        <fgColor rgb="FF82F76F"/>
        <bgColor indexed="64"/>
      </patternFill>
    </fill>
    <fill>
      <patternFill patternType="solid">
        <fgColor rgb="FFE1A3B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AED1"/>
        <bgColor indexed="64"/>
      </patternFill>
    </fill>
    <fill>
      <patternFill patternType="solid">
        <fgColor rgb="FFC1E07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6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6" borderId="7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164" fontId="0" fillId="8" borderId="7" xfId="0" applyNumberFormat="1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0" fontId="0" fillId="8" borderId="1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wrapText="1"/>
    </xf>
    <xf numFmtId="0" fontId="0" fillId="7" borderId="1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 wrapText="1"/>
    </xf>
    <xf numFmtId="164" fontId="0" fillId="9" borderId="0" xfId="0" applyNumberFormat="1" applyFont="1" applyFill="1" applyBorder="1" applyAlignment="1">
      <alignment horizontal="center"/>
    </xf>
    <xf numFmtId="164" fontId="0" fillId="9" borderId="1" xfId="0" applyNumberFormat="1" applyFont="1" applyFill="1" applyBorder="1" applyAlignment="1">
      <alignment horizontal="center"/>
    </xf>
    <xf numFmtId="0" fontId="0" fillId="9" borderId="0" xfId="0" applyNumberFormat="1" applyFont="1" applyFill="1" applyBorder="1" applyAlignment="1">
      <alignment horizontal="center"/>
    </xf>
    <xf numFmtId="0" fontId="0" fillId="9" borderId="1" xfId="0" applyNumberFormat="1" applyFont="1" applyFill="1" applyBorder="1" applyAlignment="1">
      <alignment horizontal="center"/>
    </xf>
    <xf numFmtId="0" fontId="1" fillId="11" borderId="1" xfId="0" applyNumberFormat="1" applyFont="1" applyFill="1" applyBorder="1" applyAlignment="1">
      <alignment horizontal="center"/>
    </xf>
    <xf numFmtId="0" fontId="2" fillId="11" borderId="1" xfId="0" applyNumberFormat="1" applyFont="1" applyFill="1" applyBorder="1" applyAlignment="1">
      <alignment horizontal="center"/>
    </xf>
    <xf numFmtId="0" fontId="2" fillId="11" borderId="1" xfId="0" applyNumberFormat="1" applyFont="1" applyFill="1" applyBorder="1" applyAlignment="1">
      <alignment horizontal="center" wrapText="1"/>
    </xf>
    <xf numFmtId="0" fontId="5" fillId="11" borderId="1" xfId="0" applyNumberFormat="1" applyFont="1" applyFill="1" applyBorder="1" applyAlignment="1">
      <alignment horizontal="center"/>
    </xf>
    <xf numFmtId="164" fontId="0" fillId="10" borderId="7" xfId="0" applyNumberFormat="1" applyFont="1" applyFill="1" applyBorder="1" applyAlignment="1">
      <alignment horizontal="center"/>
    </xf>
    <xf numFmtId="164" fontId="0" fillId="10" borderId="1" xfId="0" applyNumberFormat="1" applyFont="1" applyFill="1" applyBorder="1" applyAlignment="1">
      <alignment horizontal="center"/>
    </xf>
    <xf numFmtId="0" fontId="0" fillId="10" borderId="1" xfId="0" applyNumberFormat="1" applyFont="1" applyFill="1" applyBorder="1" applyAlignment="1">
      <alignment horizontal="center"/>
    </xf>
    <xf numFmtId="164" fontId="0" fillId="12" borderId="7" xfId="0" applyNumberFormat="1" applyFon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164" fontId="0" fillId="4" borderId="7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164" fontId="1" fillId="9" borderId="9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12" borderId="9" xfId="0" applyNumberFormat="1" applyFont="1" applyFill="1" applyBorder="1" applyAlignment="1">
      <alignment horizontal="center" vertical="center"/>
    </xf>
    <xf numFmtId="164" fontId="1" fillId="10" borderId="9" xfId="0" applyNumberFormat="1" applyFont="1" applyFill="1" applyBorder="1" applyAlignment="1">
      <alignment horizontal="center" vertical="center"/>
    </xf>
    <xf numFmtId="164" fontId="1" fillId="8" borderId="9" xfId="0" applyNumberFormat="1" applyFont="1" applyFill="1" applyBorder="1" applyAlignment="1">
      <alignment horizontal="center" vertical="center"/>
    </xf>
    <xf numFmtId="164" fontId="0" fillId="13" borderId="1" xfId="0" applyNumberFormat="1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 wrapText="1"/>
    </xf>
    <xf numFmtId="0" fontId="2" fillId="13" borderId="1" xfId="0" applyNumberFormat="1" applyFont="1" applyFill="1" applyBorder="1" applyAlignment="1">
      <alignment horizontal="center"/>
    </xf>
    <xf numFmtId="0" fontId="1" fillId="13" borderId="1" xfId="0" applyNumberFormat="1" applyFont="1" applyFill="1" applyBorder="1" applyAlignment="1">
      <alignment horizontal="center"/>
    </xf>
    <xf numFmtId="0" fontId="2" fillId="13" borderId="1" xfId="0" applyNumberFormat="1" applyFont="1" applyFill="1" applyBorder="1" applyAlignment="1">
      <alignment horizontal="center" wrapText="1"/>
    </xf>
    <xf numFmtId="0" fontId="6" fillId="13" borderId="1" xfId="0" applyNumberFormat="1" applyFont="1" applyFill="1" applyBorder="1" applyAlignment="1">
      <alignment horizontal="center"/>
    </xf>
    <xf numFmtId="164" fontId="2" fillId="15" borderId="1" xfId="0" applyNumberFormat="1" applyFont="1" applyFill="1" applyBorder="1" applyAlignment="1">
      <alignment horizontal="center" vertical="center"/>
    </xf>
    <xf numFmtId="164" fontId="0" fillId="15" borderId="1" xfId="0" applyNumberFormat="1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 wrapText="1"/>
    </xf>
    <xf numFmtId="0" fontId="0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 wrapText="1"/>
    </xf>
    <xf numFmtId="0" fontId="4" fillId="15" borderId="1" xfId="0" applyNumberFormat="1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 vertical="center" wrapText="1"/>
    </xf>
    <xf numFmtId="0" fontId="0" fillId="1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164" fontId="1" fillId="17" borderId="9" xfId="0" applyNumberFormat="1" applyFont="1" applyFill="1" applyBorder="1" applyAlignment="1">
      <alignment horizontal="center" vertical="center"/>
    </xf>
    <xf numFmtId="164" fontId="0" fillId="17" borderId="7" xfId="0" applyNumberFormat="1" applyFont="1" applyFill="1" applyBorder="1" applyAlignment="1">
      <alignment horizontal="center"/>
    </xf>
    <xf numFmtId="164" fontId="0" fillId="17" borderId="1" xfId="0" applyNumberFormat="1" applyFont="1" applyFill="1" applyBorder="1" applyAlignment="1">
      <alignment horizontal="center"/>
    </xf>
    <xf numFmtId="0" fontId="0" fillId="17" borderId="1" xfId="0" applyNumberFormat="1" applyFont="1" applyFill="1" applyBorder="1" applyAlignment="1">
      <alignment horizontal="center"/>
    </xf>
    <xf numFmtId="164" fontId="2" fillId="18" borderId="1" xfId="0" applyNumberFormat="1" applyFont="1" applyFill="1" applyBorder="1" applyAlignment="1">
      <alignment horizontal="center" vertical="center"/>
    </xf>
    <xf numFmtId="164" fontId="2" fillId="19" borderId="1" xfId="0" applyNumberFormat="1" applyFont="1" applyFill="1" applyBorder="1" applyAlignment="1">
      <alignment horizontal="center" vertical="center"/>
    </xf>
    <xf numFmtId="164" fontId="0" fillId="19" borderId="1" xfId="0" applyNumberFormat="1" applyFont="1" applyFill="1" applyBorder="1" applyAlignment="1">
      <alignment horizontal="center"/>
    </xf>
    <xf numFmtId="164" fontId="3" fillId="19" borderId="1" xfId="0" applyNumberFormat="1" applyFont="1" applyFill="1" applyBorder="1" applyAlignment="1">
      <alignment horizontal="center"/>
    </xf>
    <xf numFmtId="164" fontId="3" fillId="19" borderId="1" xfId="0" applyNumberFormat="1" applyFont="1" applyFill="1" applyBorder="1" applyAlignment="1">
      <alignment horizontal="center" wrapText="1"/>
    </xf>
    <xf numFmtId="164" fontId="3" fillId="19" borderId="1" xfId="0" applyNumberFormat="1" applyFont="1" applyFill="1" applyBorder="1" applyAlignment="1">
      <alignment horizontal="center" vertical="center" wrapText="1"/>
    </xf>
    <xf numFmtId="0" fontId="0" fillId="19" borderId="1" xfId="0" applyNumberFormat="1" applyFont="1" applyFill="1" applyBorder="1" applyAlignment="1">
      <alignment horizontal="center"/>
    </xf>
    <xf numFmtId="0" fontId="3" fillId="19" borderId="1" xfId="0" applyNumberFormat="1" applyFont="1" applyFill="1" applyBorder="1" applyAlignment="1">
      <alignment horizontal="center"/>
    </xf>
    <xf numFmtId="0" fontId="3" fillId="19" borderId="1" xfId="0" applyNumberFormat="1" applyFont="1" applyFill="1" applyBorder="1" applyAlignment="1">
      <alignment horizontal="center" wrapText="1"/>
    </xf>
    <xf numFmtId="0" fontId="4" fillId="19" borderId="1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 wrapText="1"/>
    </xf>
    <xf numFmtId="0" fontId="3" fillId="18" borderId="1" xfId="0" applyNumberFormat="1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0" fillId="18" borderId="1" xfId="0" applyNumberFormat="1" applyFont="1" applyFill="1" applyBorder="1" applyAlignment="1">
      <alignment horizontal="center"/>
    </xf>
    <xf numFmtId="0" fontId="3" fillId="18" borderId="1" xfId="0" applyNumberFormat="1" applyFont="1" applyFill="1" applyBorder="1" applyAlignment="1">
      <alignment horizontal="center" wrapText="1"/>
    </xf>
    <xf numFmtId="0" fontId="3" fillId="10" borderId="1" xfId="0" applyNumberFormat="1" applyFont="1" applyFill="1" applyBorder="1" applyAlignment="1">
      <alignment horizontal="center" wrapText="1"/>
    </xf>
    <xf numFmtId="164" fontId="0" fillId="18" borderId="1" xfId="0" applyNumberFormat="1" applyFont="1" applyFill="1" applyBorder="1" applyAlignment="1">
      <alignment horizontal="center"/>
    </xf>
    <xf numFmtId="164" fontId="3" fillId="18" borderId="1" xfId="0" applyNumberFormat="1" applyFont="1" applyFill="1" applyBorder="1" applyAlignment="1">
      <alignment horizontal="center"/>
    </xf>
    <xf numFmtId="164" fontId="3" fillId="18" borderId="1" xfId="0" applyNumberFormat="1" applyFont="1" applyFill="1" applyBorder="1" applyAlignment="1">
      <alignment horizontal="center" wrapText="1"/>
    </xf>
    <xf numFmtId="164" fontId="3" fillId="10" borderId="1" xfId="0" applyNumberFormat="1" applyFont="1" applyFill="1" applyBorder="1" applyAlignment="1">
      <alignment horizontal="center"/>
    </xf>
    <xf numFmtId="164" fontId="0" fillId="20" borderId="7" xfId="0" applyNumberFormat="1" applyFont="1" applyFill="1" applyBorder="1" applyAlignment="1">
      <alignment horizontal="center"/>
    </xf>
    <xf numFmtId="164" fontId="0" fillId="20" borderId="1" xfId="0" applyNumberFormat="1" applyFont="1" applyFill="1" applyBorder="1" applyAlignment="1">
      <alignment horizontal="center"/>
    </xf>
    <xf numFmtId="0" fontId="0" fillId="20" borderId="1" xfId="0" applyNumberFormat="1" applyFont="1" applyFill="1" applyBorder="1" applyAlignment="1">
      <alignment horizontal="center"/>
    </xf>
    <xf numFmtId="0" fontId="4" fillId="20" borderId="1" xfId="0" applyNumberFormat="1" applyFont="1" applyFill="1" applyBorder="1" applyAlignment="1">
      <alignment horizontal="center"/>
    </xf>
    <xf numFmtId="0" fontId="7" fillId="20" borderId="1" xfId="0" applyNumberFormat="1" applyFont="1" applyFill="1" applyBorder="1" applyAlignment="1">
      <alignment horizontal="center"/>
    </xf>
    <xf numFmtId="164" fontId="7" fillId="20" borderId="1" xfId="0" applyNumberFormat="1" applyFont="1" applyFill="1" applyBorder="1" applyAlignment="1">
      <alignment horizontal="center"/>
    </xf>
    <xf numFmtId="164" fontId="4" fillId="20" borderId="1" xfId="0" applyNumberFormat="1" applyFont="1" applyFill="1" applyBorder="1" applyAlignment="1">
      <alignment horizontal="center"/>
    </xf>
    <xf numFmtId="164" fontId="1" fillId="2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20" borderId="1" xfId="0" applyNumberFormat="1" applyFont="1" applyFill="1" applyBorder="1" applyAlignment="1">
      <alignment horizontal="center"/>
    </xf>
    <xf numFmtId="164" fontId="0" fillId="20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0" fontId="0" fillId="21" borderId="1" xfId="0" applyNumberFormat="1" applyFont="1" applyFill="1" applyBorder="1" applyAlignment="1">
      <alignment horizontal="center"/>
    </xf>
    <xf numFmtId="164" fontId="1" fillId="21" borderId="9" xfId="0" applyNumberFormat="1" applyFont="1" applyFill="1" applyBorder="1" applyAlignment="1">
      <alignment horizontal="center" vertical="center"/>
    </xf>
    <xf numFmtId="164" fontId="0" fillId="21" borderId="7" xfId="0" applyNumberFormat="1" applyFont="1" applyFill="1" applyBorder="1" applyAlignment="1">
      <alignment horizontal="center"/>
    </xf>
    <xf numFmtId="164" fontId="0" fillId="21" borderId="1" xfId="0" applyNumberFormat="1" applyFont="1" applyFill="1" applyBorder="1" applyAlignment="1">
      <alignment horizontal="center"/>
    </xf>
    <xf numFmtId="164" fontId="1" fillId="17" borderId="8" xfId="0" applyNumberFormat="1" applyFont="1" applyFill="1" applyBorder="1" applyAlignment="1">
      <alignment horizontal="center" vertical="center"/>
    </xf>
    <xf numFmtId="164" fontId="0" fillId="17" borderId="0" xfId="0" applyNumberFormat="1" applyFont="1" applyFill="1" applyBorder="1" applyAlignment="1">
      <alignment horizontal="center"/>
    </xf>
    <xf numFmtId="164" fontId="0" fillId="17" borderId="3" xfId="0" applyNumberFormat="1" applyFont="1" applyFill="1" applyBorder="1" applyAlignment="1">
      <alignment horizontal="center"/>
    </xf>
    <xf numFmtId="164" fontId="0" fillId="17" borderId="4" xfId="0" applyNumberFormat="1" applyFont="1" applyFill="1" applyBorder="1" applyAlignment="1">
      <alignment horizontal="center"/>
    </xf>
    <xf numFmtId="0" fontId="0" fillId="17" borderId="0" xfId="0" applyNumberFormat="1" applyFont="1" applyFill="1" applyBorder="1" applyAlignment="1">
      <alignment horizontal="center"/>
    </xf>
    <xf numFmtId="0" fontId="0" fillId="17" borderId="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 vertical="center"/>
    </xf>
    <xf numFmtId="164" fontId="0" fillId="23" borderId="1" xfId="0" applyNumberFormat="1" applyFont="1" applyFill="1" applyBorder="1" applyAlignment="1">
      <alignment horizontal="center"/>
    </xf>
    <xf numFmtId="164" fontId="3" fillId="23" borderId="1" xfId="0" applyNumberFormat="1" applyFont="1" applyFill="1" applyBorder="1" applyAlignment="1">
      <alignment horizontal="center"/>
    </xf>
    <xf numFmtId="164" fontId="3" fillId="23" borderId="1" xfId="0" applyNumberFormat="1" applyFont="1" applyFill="1" applyBorder="1" applyAlignment="1">
      <alignment horizontal="center" wrapText="1"/>
    </xf>
    <xf numFmtId="164" fontId="3" fillId="23" borderId="1" xfId="0" applyNumberFormat="1" applyFont="1" applyFill="1" applyBorder="1" applyAlignment="1">
      <alignment horizontal="center" vertical="center" wrapText="1"/>
    </xf>
    <xf numFmtId="0" fontId="0" fillId="23" borderId="1" xfId="0" applyNumberFormat="1" applyFont="1" applyFill="1" applyBorder="1" applyAlignment="1">
      <alignment horizontal="center"/>
    </xf>
    <xf numFmtId="0" fontId="3" fillId="23" borderId="1" xfId="0" applyNumberFormat="1" applyFont="1" applyFill="1" applyBorder="1" applyAlignment="1">
      <alignment horizontal="center"/>
    </xf>
    <xf numFmtId="0" fontId="3" fillId="23" borderId="1" xfId="0" applyNumberFormat="1" applyFont="1" applyFill="1" applyBorder="1" applyAlignment="1">
      <alignment horizontal="center" wrapText="1"/>
    </xf>
    <xf numFmtId="0" fontId="4" fillId="23" borderId="1" xfId="0" applyNumberFormat="1" applyFont="1" applyFill="1" applyBorder="1" applyAlignment="1">
      <alignment horizontal="center"/>
    </xf>
    <xf numFmtId="164" fontId="1" fillId="24" borderId="9" xfId="0" applyNumberFormat="1" applyFont="1" applyFill="1" applyBorder="1" applyAlignment="1">
      <alignment horizontal="center" vertical="center" wrapText="1"/>
    </xf>
    <xf numFmtId="164" fontId="0" fillId="24" borderId="0" xfId="0" applyNumberFormat="1" applyFont="1" applyFill="1" applyBorder="1" applyAlignment="1">
      <alignment horizontal="center"/>
    </xf>
    <xf numFmtId="164" fontId="0" fillId="24" borderId="1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0" fillId="24" borderId="1" xfId="0" applyNumberFormat="1" applyFont="1" applyFill="1" applyBorder="1" applyAlignment="1">
      <alignment horizontal="center"/>
    </xf>
    <xf numFmtId="0" fontId="3" fillId="25" borderId="1" xfId="0" applyNumberFormat="1" applyFont="1" applyFill="1" applyBorder="1" applyAlignment="1">
      <alignment horizontal="center"/>
    </xf>
    <xf numFmtId="164" fontId="2" fillId="25" borderId="1" xfId="0" applyNumberFormat="1" applyFont="1" applyFill="1" applyBorder="1" applyAlignment="1">
      <alignment horizontal="center" vertical="center"/>
    </xf>
    <xf numFmtId="164" fontId="0" fillId="25" borderId="1" xfId="0" applyNumberFormat="1" applyFont="1" applyFill="1" applyBorder="1" applyAlignment="1">
      <alignment horizontal="center"/>
    </xf>
    <xf numFmtId="164" fontId="3" fillId="25" borderId="1" xfId="0" applyNumberFormat="1" applyFont="1" applyFill="1" applyBorder="1" applyAlignment="1">
      <alignment horizontal="center"/>
    </xf>
    <xf numFmtId="164" fontId="3" fillId="25" borderId="1" xfId="0" applyNumberFormat="1" applyFont="1" applyFill="1" applyBorder="1" applyAlignment="1">
      <alignment horizontal="center" wrapText="1"/>
    </xf>
    <xf numFmtId="0" fontId="0" fillId="25" borderId="1" xfId="0" applyNumberFormat="1" applyFont="1" applyFill="1" applyBorder="1" applyAlignment="1">
      <alignment horizontal="center"/>
    </xf>
    <xf numFmtId="0" fontId="3" fillId="25" borderId="1" xfId="0" applyNumberFormat="1" applyFont="1" applyFill="1" applyBorder="1" applyAlignment="1">
      <alignment horizontal="center" wrapText="1"/>
    </xf>
    <xf numFmtId="164" fontId="0" fillId="14" borderId="0" xfId="0" applyNumberFormat="1" applyFont="1" applyFill="1" applyBorder="1" applyAlignment="1">
      <alignment horizontal="center"/>
    </xf>
    <xf numFmtId="164" fontId="0" fillId="14" borderId="3" xfId="0" applyNumberFormat="1" applyFont="1" applyFill="1" applyBorder="1" applyAlignment="1">
      <alignment horizontal="center"/>
    </xf>
    <xf numFmtId="164" fontId="0" fillId="14" borderId="4" xfId="0" applyNumberFormat="1" applyFont="1" applyFill="1" applyBorder="1" applyAlignment="1">
      <alignment horizontal="center"/>
    </xf>
    <xf numFmtId="0" fontId="0" fillId="14" borderId="0" xfId="0" applyNumberFormat="1" applyFont="1" applyFill="1" applyBorder="1" applyAlignment="1">
      <alignment horizontal="center"/>
    </xf>
    <xf numFmtId="0" fontId="0" fillId="14" borderId="3" xfId="0" applyNumberFormat="1" applyFont="1" applyFill="1" applyBorder="1" applyAlignment="1">
      <alignment horizontal="center"/>
    </xf>
    <xf numFmtId="164" fontId="1" fillId="14" borderId="8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wrapText="1"/>
    </xf>
    <xf numFmtId="0" fontId="3" fillId="9" borderId="1" xfId="0" applyNumberFormat="1" applyFont="1" applyFill="1" applyBorder="1" applyAlignment="1">
      <alignment horizontal="center"/>
    </xf>
    <xf numFmtId="164" fontId="1" fillId="16" borderId="8" xfId="0" applyNumberFormat="1" applyFont="1" applyFill="1" applyBorder="1" applyAlignment="1">
      <alignment horizontal="center" vertical="center" wrapText="1"/>
    </xf>
    <xf numFmtId="164" fontId="0" fillId="16" borderId="0" xfId="0" applyNumberFormat="1" applyFont="1" applyFill="1" applyBorder="1" applyAlignment="1">
      <alignment horizontal="center"/>
    </xf>
    <xf numFmtId="164" fontId="0" fillId="16" borderId="3" xfId="0" applyNumberFormat="1" applyFont="1" applyFill="1" applyBorder="1" applyAlignment="1">
      <alignment horizontal="center"/>
    </xf>
    <xf numFmtId="164" fontId="0" fillId="16" borderId="4" xfId="0" applyNumberFormat="1" applyFont="1" applyFill="1" applyBorder="1" applyAlignment="1">
      <alignment horizontal="center"/>
    </xf>
    <xf numFmtId="0" fontId="0" fillId="16" borderId="0" xfId="0" applyNumberFormat="1" applyFont="1" applyFill="1" applyBorder="1" applyAlignment="1">
      <alignment horizontal="center"/>
    </xf>
    <xf numFmtId="0" fontId="0" fillId="16" borderId="3" xfId="0" applyNumberFormat="1" applyFont="1" applyFill="1" applyBorder="1" applyAlignment="1">
      <alignment horizontal="center"/>
    </xf>
    <xf numFmtId="164" fontId="0" fillId="5" borderId="5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26" borderId="1" xfId="0" applyNumberFormat="1" applyFont="1" applyFill="1" applyBorder="1" applyAlignment="1">
      <alignment horizontal="center"/>
    </xf>
    <xf numFmtId="164" fontId="2" fillId="26" borderId="1" xfId="0" applyNumberFormat="1" applyFont="1" applyFill="1" applyBorder="1" applyAlignment="1">
      <alignment horizontal="center" vertical="center"/>
    </xf>
    <xf numFmtId="164" fontId="0" fillId="26" borderId="1" xfId="0" applyNumberFormat="1" applyFont="1" applyFill="1" applyBorder="1" applyAlignment="1">
      <alignment horizontal="center"/>
    </xf>
    <xf numFmtId="164" fontId="1" fillId="26" borderId="1" xfId="0" applyNumberFormat="1" applyFont="1" applyFill="1" applyBorder="1" applyAlignment="1">
      <alignment horizontal="center"/>
    </xf>
    <xf numFmtId="164" fontId="2" fillId="26" borderId="1" xfId="0" applyNumberFormat="1" applyFont="1" applyFill="1" applyBorder="1" applyAlignment="1">
      <alignment horizontal="center"/>
    </xf>
    <xf numFmtId="164" fontId="3" fillId="26" borderId="1" xfId="0" applyNumberFormat="1" applyFont="1" applyFill="1" applyBorder="1" applyAlignment="1">
      <alignment horizontal="center"/>
    </xf>
    <xf numFmtId="164" fontId="2" fillId="26" borderId="1" xfId="0" applyNumberFormat="1" applyFont="1" applyFill="1" applyBorder="1" applyAlignment="1">
      <alignment horizontal="center" wrapText="1"/>
    </xf>
    <xf numFmtId="0" fontId="0" fillId="26" borderId="1" xfId="0" applyNumberFormat="1" applyFont="1" applyFill="1" applyBorder="1" applyAlignment="1">
      <alignment horizontal="center"/>
    </xf>
    <xf numFmtId="0" fontId="3" fillId="26" borderId="1" xfId="0" applyNumberFormat="1" applyFont="1" applyFill="1" applyBorder="1" applyAlignment="1">
      <alignment horizontal="center" wrapText="1"/>
    </xf>
    <xf numFmtId="164" fontId="0" fillId="27" borderId="7" xfId="0" applyNumberFormat="1" applyFont="1" applyFill="1" applyBorder="1" applyAlignment="1">
      <alignment horizontal="center"/>
    </xf>
    <xf numFmtId="164" fontId="0" fillId="27" borderId="1" xfId="0" applyNumberFormat="1" applyFont="1" applyFill="1" applyBorder="1" applyAlignment="1">
      <alignment horizontal="center"/>
    </xf>
    <xf numFmtId="164" fontId="4" fillId="27" borderId="1" xfId="0" applyNumberFormat="1" applyFont="1" applyFill="1" applyBorder="1" applyAlignment="1">
      <alignment horizontal="center"/>
    </xf>
    <xf numFmtId="164" fontId="7" fillId="27" borderId="1" xfId="0" applyNumberFormat="1" applyFont="1" applyFill="1" applyBorder="1" applyAlignment="1">
      <alignment horizontal="center"/>
    </xf>
    <xf numFmtId="164" fontId="0" fillId="27" borderId="1" xfId="0" applyNumberFormat="1" applyFont="1" applyFill="1" applyBorder="1" applyAlignment="1">
      <alignment horizontal="center" vertical="center" wrapText="1"/>
    </xf>
    <xf numFmtId="0" fontId="0" fillId="27" borderId="1" xfId="0" applyNumberFormat="1" applyFont="1" applyFill="1" applyBorder="1" applyAlignment="1">
      <alignment horizontal="center"/>
    </xf>
    <xf numFmtId="0" fontId="7" fillId="27" borderId="1" xfId="0" applyNumberFormat="1" applyFont="1" applyFill="1" applyBorder="1" applyAlignment="1">
      <alignment horizontal="center"/>
    </xf>
    <xf numFmtId="0" fontId="4" fillId="27" borderId="1" xfId="0" applyNumberFormat="1" applyFont="1" applyFill="1" applyBorder="1" applyAlignment="1">
      <alignment horizontal="center"/>
    </xf>
    <xf numFmtId="164" fontId="1" fillId="27" borderId="9" xfId="0" applyNumberFormat="1" applyFont="1" applyFill="1" applyBorder="1" applyAlignment="1">
      <alignment horizontal="center" vertical="center" wrapText="1"/>
    </xf>
    <xf numFmtId="164" fontId="1" fillId="19" borderId="9" xfId="0" applyNumberFormat="1" applyFont="1" applyFill="1" applyBorder="1" applyAlignment="1">
      <alignment horizontal="center" vertical="center" wrapText="1"/>
    </xf>
    <xf numFmtId="164" fontId="0" fillId="19" borderId="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3" fillId="28" borderId="1" xfId="0" applyNumberFormat="1" applyFont="1" applyFill="1" applyBorder="1" applyAlignment="1">
      <alignment horizontal="center"/>
    </xf>
    <xf numFmtId="164" fontId="0" fillId="28" borderId="1" xfId="0" applyNumberFormat="1" applyFont="1" applyFill="1" applyBorder="1" applyAlignment="1">
      <alignment horizontal="center"/>
    </xf>
    <xf numFmtId="164" fontId="1" fillId="28" borderId="1" xfId="0" applyNumberFormat="1" applyFont="1" applyFill="1" applyBorder="1" applyAlignment="1">
      <alignment horizontal="center"/>
    </xf>
    <xf numFmtId="164" fontId="2" fillId="28" borderId="1" xfId="0" applyNumberFormat="1" applyFont="1" applyFill="1" applyBorder="1" applyAlignment="1">
      <alignment horizontal="center"/>
    </xf>
    <xf numFmtId="164" fontId="3" fillId="28" borderId="1" xfId="0" applyNumberFormat="1" applyFont="1" applyFill="1" applyBorder="1" applyAlignment="1">
      <alignment horizontal="center"/>
    </xf>
    <xf numFmtId="164" fontId="2" fillId="28" borderId="1" xfId="0" applyNumberFormat="1" applyFont="1" applyFill="1" applyBorder="1" applyAlignment="1">
      <alignment horizontal="center" wrapText="1"/>
    </xf>
    <xf numFmtId="0" fontId="0" fillId="28" borderId="1" xfId="0" applyNumberFormat="1" applyFont="1" applyFill="1" applyBorder="1" applyAlignment="1">
      <alignment horizontal="center"/>
    </xf>
    <xf numFmtId="0" fontId="3" fillId="28" borderId="1" xfId="0" applyNumberFormat="1" applyFont="1" applyFill="1" applyBorder="1" applyAlignment="1">
      <alignment horizontal="center" wrapText="1"/>
    </xf>
    <xf numFmtId="164" fontId="2" fillId="28" borderId="1" xfId="0" applyNumberFormat="1" applyFont="1" applyFill="1" applyBorder="1" applyAlignment="1">
      <alignment horizontal="center" vertical="center" wrapText="1"/>
    </xf>
    <xf numFmtId="164" fontId="1" fillId="29" borderId="9" xfId="0" applyNumberFormat="1" applyFont="1" applyFill="1" applyBorder="1" applyAlignment="1">
      <alignment horizontal="center" vertical="center" wrapText="1"/>
    </xf>
    <xf numFmtId="164" fontId="0" fillId="29" borderId="7" xfId="0" applyNumberFormat="1" applyFont="1" applyFill="1" applyBorder="1" applyAlignment="1">
      <alignment horizontal="center"/>
    </xf>
    <xf numFmtId="164" fontId="0" fillId="29" borderId="1" xfId="0" applyNumberFormat="1" applyFont="1" applyFill="1" applyBorder="1" applyAlignment="1">
      <alignment horizontal="center"/>
    </xf>
    <xf numFmtId="0" fontId="0" fillId="29" borderId="1" xfId="0" applyNumberFormat="1" applyFont="1" applyFill="1" applyBorder="1" applyAlignment="1">
      <alignment horizontal="center"/>
    </xf>
    <xf numFmtId="164" fontId="0" fillId="15" borderId="5" xfId="0" applyNumberFormat="1" applyFont="1" applyFill="1" applyBorder="1" applyAlignment="1">
      <alignment horizontal="center"/>
    </xf>
    <xf numFmtId="164" fontId="0" fillId="15" borderId="3" xfId="0" applyNumberFormat="1" applyFont="1" applyFill="1" applyBorder="1" applyAlignment="1">
      <alignment horizontal="center"/>
    </xf>
    <xf numFmtId="164" fontId="3" fillId="15" borderId="3" xfId="0" applyNumberFormat="1" applyFont="1" applyFill="1" applyBorder="1" applyAlignment="1">
      <alignment horizontal="center"/>
    </xf>
    <xf numFmtId="164" fontId="3" fillId="15" borderId="3" xfId="0" applyNumberFormat="1" applyFont="1" applyFill="1" applyBorder="1" applyAlignment="1">
      <alignment horizontal="center" wrapText="1"/>
    </xf>
    <xf numFmtId="164" fontId="3" fillId="15" borderId="4" xfId="0" applyNumberFormat="1" applyFont="1" applyFill="1" applyBorder="1" applyAlignment="1">
      <alignment horizontal="center"/>
    </xf>
    <xf numFmtId="0" fontId="2" fillId="15" borderId="3" xfId="0" applyNumberFormat="1" applyFont="1" applyFill="1" applyBorder="1" applyAlignment="1">
      <alignment horizontal="center"/>
    </xf>
    <xf numFmtId="0" fontId="0" fillId="15" borderId="4" xfId="0" applyNumberFormat="1" applyFont="1" applyFill="1" applyBorder="1" applyAlignment="1">
      <alignment horizontal="center"/>
    </xf>
    <xf numFmtId="0" fontId="1" fillId="15" borderId="3" xfId="0" applyNumberFormat="1" applyFont="1" applyFill="1" applyBorder="1" applyAlignment="1">
      <alignment horizontal="center"/>
    </xf>
    <xf numFmtId="0" fontId="3" fillId="15" borderId="3" xfId="0" applyNumberFormat="1" applyFont="1" applyFill="1" applyBorder="1" applyAlignment="1">
      <alignment horizontal="center"/>
    </xf>
    <xf numFmtId="0" fontId="3" fillId="15" borderId="3" xfId="0" applyNumberFormat="1" applyFont="1" applyFill="1" applyBorder="1" applyAlignment="1">
      <alignment horizontal="center" wrapText="1"/>
    </xf>
    <xf numFmtId="164" fontId="0" fillId="30" borderId="0" xfId="0" applyNumberFormat="1" applyFont="1" applyFill="1" applyBorder="1" applyAlignment="1">
      <alignment horizontal="center"/>
    </xf>
    <xf numFmtId="164" fontId="0" fillId="30" borderId="1" xfId="0" applyNumberFormat="1" applyFont="1" applyFill="1" applyBorder="1" applyAlignment="1">
      <alignment horizontal="center"/>
    </xf>
    <xf numFmtId="0" fontId="0" fillId="30" borderId="0" xfId="0" applyNumberFormat="1" applyFont="1" applyFill="1" applyBorder="1" applyAlignment="1">
      <alignment horizontal="center"/>
    </xf>
    <xf numFmtId="0" fontId="0" fillId="30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18" borderId="1" xfId="0" applyNumberFormat="1" applyFont="1" applyFill="1" applyBorder="1" applyAlignment="1">
      <alignment horizontal="center" vertical="center"/>
    </xf>
    <xf numFmtId="0" fontId="2" fillId="25" borderId="1" xfId="0" applyNumberFormat="1" applyFont="1" applyFill="1" applyBorder="1" applyAlignment="1">
      <alignment horizontal="center" vertical="center"/>
    </xf>
    <xf numFmtId="0" fontId="2" fillId="28" borderId="1" xfId="0" applyNumberFormat="1" applyFont="1" applyFill="1" applyBorder="1" applyAlignment="1">
      <alignment horizontal="center" vertical="center" wrapText="1"/>
    </xf>
    <xf numFmtId="0" fontId="2" fillId="2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15" borderId="1" xfId="0" applyNumberFormat="1" applyFont="1" applyFill="1" applyBorder="1" applyAlignment="1">
      <alignment horizontal="center" vertical="center"/>
    </xf>
    <xf numFmtId="0" fontId="2" fillId="23" borderId="1" xfId="0" applyNumberFormat="1" applyFont="1" applyFill="1" applyBorder="1" applyAlignment="1">
      <alignment horizontal="center" vertical="center"/>
    </xf>
    <xf numFmtId="0" fontId="2" fillId="19" borderId="1" xfId="0" applyNumberFormat="1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15" borderId="3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14" borderId="3" xfId="0" applyNumberFormat="1" applyFont="1" applyFill="1" applyBorder="1" applyAlignment="1">
      <alignment horizontal="center" vertical="center" wrapText="1"/>
    </xf>
    <xf numFmtId="0" fontId="1" fillId="16" borderId="3" xfId="0" applyNumberFormat="1" applyFont="1" applyFill="1" applyBorder="1" applyAlignment="1">
      <alignment horizontal="center" vertical="center" wrapText="1"/>
    </xf>
    <xf numFmtId="0" fontId="1" fillId="17" borderId="3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30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24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1" fillId="17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29" borderId="1" xfId="0" applyNumberFormat="1" applyFont="1" applyFill="1" applyBorder="1" applyAlignment="1">
      <alignment horizontal="center"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20" borderId="1" xfId="0" applyNumberFormat="1" applyFont="1" applyFill="1" applyBorder="1" applyAlignment="1">
      <alignment horizontal="center" vertical="center"/>
    </xf>
    <xf numFmtId="0" fontId="1" fillId="27" borderId="1" xfId="0" applyNumberFormat="1" applyFont="1" applyFill="1" applyBorder="1" applyAlignment="1">
      <alignment horizontal="center" vertical="center" wrapText="1"/>
    </xf>
    <xf numFmtId="0" fontId="1" fillId="21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64" fontId="0" fillId="26" borderId="7" xfId="0" applyNumberFormat="1" applyFont="1" applyFill="1" applyBorder="1" applyAlignment="1">
      <alignment horizontal="center"/>
    </xf>
    <xf numFmtId="164" fontId="1" fillId="26" borderId="9" xfId="0" applyNumberFormat="1" applyFont="1" applyFill="1" applyBorder="1" applyAlignment="1">
      <alignment horizontal="center" vertical="center" wrapText="1"/>
    </xf>
    <xf numFmtId="0" fontId="1" fillId="26" borderId="1" xfId="0" applyNumberFormat="1" applyFont="1" applyFill="1" applyBorder="1" applyAlignment="1">
      <alignment horizontal="center" vertical="center" wrapText="1"/>
    </xf>
    <xf numFmtId="164" fontId="0" fillId="31" borderId="7" xfId="0" applyNumberFormat="1" applyFont="1" applyFill="1" applyBorder="1" applyAlignment="1">
      <alignment horizontal="center"/>
    </xf>
    <xf numFmtId="164" fontId="0" fillId="31" borderId="1" xfId="0" applyNumberFormat="1" applyFont="1" applyFill="1" applyBorder="1" applyAlignment="1">
      <alignment horizontal="center"/>
    </xf>
    <xf numFmtId="0" fontId="0" fillId="31" borderId="1" xfId="0" applyNumberFormat="1" applyFont="1" applyFill="1" applyBorder="1" applyAlignment="1">
      <alignment horizontal="center"/>
    </xf>
    <xf numFmtId="164" fontId="1" fillId="31" borderId="9" xfId="0" applyNumberFormat="1" applyFont="1" applyFill="1" applyBorder="1" applyAlignment="1">
      <alignment horizontal="center" vertical="center" wrapText="1"/>
    </xf>
    <xf numFmtId="0" fontId="1" fillId="31" borderId="1" xfId="0" applyNumberFormat="1" applyFont="1" applyFill="1" applyBorder="1" applyAlignment="1">
      <alignment horizontal="center" vertical="center" wrapText="1"/>
    </xf>
    <xf numFmtId="164" fontId="0" fillId="32" borderId="7" xfId="0" applyNumberFormat="1" applyFont="1" applyFill="1" applyBorder="1" applyAlignment="1">
      <alignment horizontal="center"/>
    </xf>
    <xf numFmtId="164" fontId="0" fillId="32" borderId="1" xfId="0" applyNumberFormat="1" applyFont="1" applyFill="1" applyBorder="1" applyAlignment="1">
      <alignment horizontal="center"/>
    </xf>
    <xf numFmtId="164" fontId="4" fillId="32" borderId="1" xfId="0" applyNumberFormat="1" applyFont="1" applyFill="1" applyBorder="1" applyAlignment="1">
      <alignment horizontal="center"/>
    </xf>
    <xf numFmtId="164" fontId="7" fillId="32" borderId="1" xfId="0" applyNumberFormat="1" applyFont="1" applyFill="1" applyBorder="1" applyAlignment="1">
      <alignment horizontal="center"/>
    </xf>
    <xf numFmtId="164" fontId="0" fillId="32" borderId="1" xfId="0" applyNumberFormat="1" applyFont="1" applyFill="1" applyBorder="1" applyAlignment="1">
      <alignment horizontal="center" vertical="center" wrapText="1"/>
    </xf>
    <xf numFmtId="0" fontId="0" fillId="32" borderId="1" xfId="0" applyNumberFormat="1" applyFont="1" applyFill="1" applyBorder="1" applyAlignment="1">
      <alignment horizontal="center"/>
    </xf>
    <xf numFmtId="0" fontId="7" fillId="32" borderId="1" xfId="0" applyNumberFormat="1" applyFont="1" applyFill="1" applyBorder="1" applyAlignment="1">
      <alignment horizontal="center"/>
    </xf>
    <xf numFmtId="0" fontId="4" fillId="32" borderId="1" xfId="0" applyNumberFormat="1" applyFont="1" applyFill="1" applyBorder="1" applyAlignment="1">
      <alignment horizontal="center"/>
    </xf>
    <xf numFmtId="0" fontId="1" fillId="32" borderId="1" xfId="0" applyNumberFormat="1" applyFont="1" applyFill="1" applyBorder="1" applyAlignment="1">
      <alignment horizontal="center" vertical="center" wrapText="1"/>
    </xf>
    <xf numFmtId="164" fontId="0" fillId="33" borderId="1" xfId="0" applyNumberFormat="1" applyFont="1" applyFill="1" applyBorder="1" applyAlignment="1">
      <alignment horizontal="center"/>
    </xf>
    <xf numFmtId="164" fontId="3" fillId="33" borderId="1" xfId="0" applyNumberFormat="1" applyFont="1" applyFill="1" applyBorder="1" applyAlignment="1">
      <alignment horizontal="center"/>
    </xf>
    <xf numFmtId="164" fontId="3" fillId="33" borderId="1" xfId="0" applyNumberFormat="1" applyFont="1" applyFill="1" applyBorder="1" applyAlignment="1">
      <alignment horizontal="center" wrapText="1"/>
    </xf>
    <xf numFmtId="0" fontId="1" fillId="33" borderId="1" xfId="0" applyNumberFormat="1" applyFont="1" applyFill="1" applyBorder="1" applyAlignment="1">
      <alignment horizontal="center"/>
    </xf>
    <xf numFmtId="0" fontId="2" fillId="33" borderId="1" xfId="0" applyNumberFormat="1" applyFont="1" applyFill="1" applyBorder="1" applyAlignment="1">
      <alignment horizontal="center"/>
    </xf>
    <xf numFmtId="0" fontId="2" fillId="33" borderId="1" xfId="0" applyNumberFormat="1" applyFont="1" applyFill="1" applyBorder="1" applyAlignment="1">
      <alignment horizontal="center" wrapText="1"/>
    </xf>
    <xf numFmtId="0" fontId="6" fillId="33" borderId="1" xfId="0" applyNumberFormat="1" applyFont="1" applyFill="1" applyBorder="1" applyAlignment="1">
      <alignment horizontal="center"/>
    </xf>
    <xf numFmtId="0" fontId="3" fillId="33" borderId="1" xfId="0" applyNumberFormat="1" applyFont="1" applyFill="1" applyBorder="1" applyAlignment="1">
      <alignment horizontal="center"/>
    </xf>
    <xf numFmtId="164" fontId="2" fillId="33" borderId="1" xfId="0" applyNumberFormat="1" applyFont="1" applyFill="1" applyBorder="1" applyAlignment="1">
      <alignment horizontal="center" vertical="center" wrapText="1"/>
    </xf>
    <xf numFmtId="0" fontId="2" fillId="33" borderId="1" xfId="0" applyNumberFormat="1" applyFont="1" applyFill="1" applyBorder="1" applyAlignment="1">
      <alignment horizontal="center" vertical="center" wrapText="1"/>
    </xf>
    <xf numFmtId="0" fontId="0" fillId="33" borderId="1" xfId="0" applyNumberFormat="1" applyFont="1" applyFill="1" applyBorder="1" applyAlignment="1">
      <alignment horizontal="center"/>
    </xf>
    <xf numFmtId="0" fontId="3" fillId="33" borderId="1" xfId="0" applyNumberFormat="1" applyFont="1" applyFill="1" applyBorder="1" applyAlignment="1">
      <alignment horizontal="center" wrapText="1"/>
    </xf>
    <xf numFmtId="0" fontId="7" fillId="33" borderId="1" xfId="0" applyNumberFormat="1" applyFont="1" applyFill="1" applyBorder="1" applyAlignment="1">
      <alignment horizontal="center"/>
    </xf>
    <xf numFmtId="164" fontId="2" fillId="20" borderId="1" xfId="0" applyNumberFormat="1" applyFont="1" applyFill="1" applyBorder="1" applyAlignment="1">
      <alignment horizontal="center" vertical="center"/>
    </xf>
    <xf numFmtId="0" fontId="2" fillId="20" borderId="1" xfId="0" applyNumberFormat="1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/>
    </xf>
    <xf numFmtId="164" fontId="3" fillId="20" borderId="1" xfId="0" applyNumberFormat="1" applyFont="1" applyFill="1" applyBorder="1" applyAlignment="1">
      <alignment horizontal="center" wrapText="1"/>
    </xf>
    <xf numFmtId="164" fontId="2" fillId="34" borderId="1" xfId="0" applyNumberFormat="1" applyFont="1" applyFill="1" applyBorder="1" applyAlignment="1">
      <alignment horizontal="center" vertical="center" wrapText="1"/>
    </xf>
    <xf numFmtId="164" fontId="0" fillId="34" borderId="1" xfId="0" applyNumberFormat="1" applyFont="1" applyFill="1" applyBorder="1" applyAlignment="1">
      <alignment horizontal="center"/>
    </xf>
    <xf numFmtId="164" fontId="3" fillId="34" borderId="1" xfId="0" applyNumberFormat="1" applyFont="1" applyFill="1" applyBorder="1" applyAlignment="1">
      <alignment horizontal="center"/>
    </xf>
    <xf numFmtId="164" fontId="3" fillId="34" borderId="1" xfId="0" applyNumberFormat="1" applyFont="1" applyFill="1" applyBorder="1" applyAlignment="1">
      <alignment horizontal="center" wrapText="1"/>
    </xf>
    <xf numFmtId="0" fontId="2" fillId="34" borderId="1" xfId="0" applyNumberFormat="1" applyFont="1" applyFill="1" applyBorder="1" applyAlignment="1">
      <alignment horizontal="center" vertical="center" wrapText="1"/>
    </xf>
    <xf numFmtId="0" fontId="1" fillId="34" borderId="1" xfId="0" applyNumberFormat="1" applyFont="1" applyFill="1" applyBorder="1" applyAlignment="1">
      <alignment horizontal="center"/>
    </xf>
    <xf numFmtId="0" fontId="2" fillId="34" borderId="1" xfId="0" applyNumberFormat="1" applyFont="1" applyFill="1" applyBorder="1" applyAlignment="1">
      <alignment horizontal="center"/>
    </xf>
    <xf numFmtId="0" fontId="2" fillId="34" borderId="1" xfId="0" applyNumberFormat="1" applyFont="1" applyFill="1" applyBorder="1" applyAlignment="1">
      <alignment horizontal="center" wrapText="1"/>
    </xf>
    <xf numFmtId="0" fontId="6" fillId="34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3" fillId="20" borderId="1" xfId="0" applyNumberFormat="1" applyFont="1" applyFill="1" applyBorder="1" applyAlignment="1">
      <alignment horizont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1" fillId="35" borderId="8" xfId="0" applyNumberFormat="1" applyFont="1" applyFill="1" applyBorder="1" applyAlignment="1">
      <alignment horizontal="center" vertical="center"/>
    </xf>
    <xf numFmtId="164" fontId="0" fillId="35" borderId="0" xfId="0" applyNumberFormat="1" applyFont="1" applyFill="1" applyBorder="1" applyAlignment="1">
      <alignment horizontal="center"/>
    </xf>
    <xf numFmtId="164" fontId="0" fillId="35" borderId="3" xfId="0" applyNumberFormat="1" applyFont="1" applyFill="1" applyBorder="1" applyAlignment="1">
      <alignment horizontal="center"/>
    </xf>
    <xf numFmtId="164" fontId="0" fillId="35" borderId="4" xfId="0" applyNumberFormat="1" applyFont="1" applyFill="1" applyBorder="1" applyAlignment="1">
      <alignment horizontal="center"/>
    </xf>
    <xf numFmtId="0" fontId="1" fillId="35" borderId="3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center"/>
    </xf>
    <xf numFmtId="0" fontId="0" fillId="35" borderId="3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/>
    </xf>
    <xf numFmtId="164" fontId="3" fillId="36" borderId="1" xfId="0" applyNumberFormat="1" applyFont="1" applyFill="1" applyBorder="1" applyAlignment="1">
      <alignment horizontal="center"/>
    </xf>
    <xf numFmtId="164" fontId="3" fillId="36" borderId="1" xfId="0" applyNumberFormat="1" applyFont="1" applyFill="1" applyBorder="1" applyAlignment="1">
      <alignment horizontal="center" wrapText="1"/>
    </xf>
    <xf numFmtId="164" fontId="3" fillId="36" borderId="1" xfId="0" applyNumberFormat="1" applyFont="1" applyFill="1" applyBorder="1" applyAlignment="1">
      <alignment horizontal="center" vertical="center" wrapText="1"/>
    </xf>
    <xf numFmtId="0" fontId="0" fillId="36" borderId="1" xfId="0" applyNumberFormat="1" applyFont="1" applyFill="1" applyBorder="1" applyAlignment="1">
      <alignment horizontal="center"/>
    </xf>
    <xf numFmtId="0" fontId="3" fillId="36" borderId="1" xfId="0" applyNumberFormat="1" applyFont="1" applyFill="1" applyBorder="1" applyAlignment="1">
      <alignment horizontal="center"/>
    </xf>
    <xf numFmtId="0" fontId="3" fillId="36" borderId="1" xfId="0" applyNumberFormat="1" applyFont="1" applyFill="1" applyBorder="1" applyAlignment="1">
      <alignment horizontal="center" wrapText="1"/>
    </xf>
    <xf numFmtId="0" fontId="4" fillId="36" borderId="1" xfId="0" applyNumberFormat="1" applyFont="1" applyFill="1" applyBorder="1" applyAlignment="1">
      <alignment horizontal="center"/>
    </xf>
    <xf numFmtId="164" fontId="2" fillId="36" borderId="1" xfId="0" applyNumberFormat="1" applyFont="1" applyFill="1" applyBorder="1" applyAlignment="1">
      <alignment horizontal="center" vertical="center" wrapText="1"/>
    </xf>
    <xf numFmtId="0" fontId="2" fillId="36" borderId="1" xfId="0" applyNumberFormat="1" applyFont="1" applyFill="1" applyBorder="1" applyAlignment="1">
      <alignment horizontal="center" vertical="center" wrapText="1"/>
    </xf>
    <xf numFmtId="0" fontId="1" fillId="36" borderId="1" xfId="0" applyNumberFormat="1" applyFont="1" applyFill="1" applyBorder="1" applyAlignment="1">
      <alignment horizontal="center" vertical="center"/>
    </xf>
    <xf numFmtId="0" fontId="7" fillId="36" borderId="1" xfId="0" applyNumberFormat="1" applyFont="1" applyFill="1" applyBorder="1" applyAlignment="1">
      <alignment horizontal="center"/>
    </xf>
    <xf numFmtId="164" fontId="1" fillId="36" borderId="9" xfId="0" applyNumberFormat="1" applyFont="1" applyFill="1" applyBorder="1" applyAlignment="1">
      <alignment horizontal="center" vertical="center"/>
    </xf>
    <xf numFmtId="164" fontId="0" fillId="36" borderId="7" xfId="0" applyNumberFormat="1" applyFont="1" applyFill="1" applyBorder="1" applyAlignment="1">
      <alignment horizontal="center"/>
    </xf>
    <xf numFmtId="164" fontId="4" fillId="36" borderId="1" xfId="0" applyNumberFormat="1" applyFont="1" applyFill="1" applyBorder="1" applyAlignment="1">
      <alignment horizontal="center"/>
    </xf>
    <xf numFmtId="164" fontId="7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 vertical="center" wrapText="1"/>
    </xf>
    <xf numFmtId="164" fontId="1" fillId="32" borderId="9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 wrapText="1"/>
    </xf>
    <xf numFmtId="164" fontId="0" fillId="15" borderId="0" xfId="0" applyNumberFormat="1" applyFont="1" applyFill="1" applyBorder="1" applyAlignment="1">
      <alignment horizontal="center"/>
    </xf>
    <xf numFmtId="164" fontId="0" fillId="15" borderId="4" xfId="0" applyNumberFormat="1" applyFont="1" applyFill="1" applyBorder="1" applyAlignment="1">
      <alignment horizontal="center"/>
    </xf>
    <xf numFmtId="0" fontId="0" fillId="15" borderId="0" xfId="0" applyNumberFormat="1" applyFont="1" applyFill="1" applyBorder="1" applyAlignment="1">
      <alignment horizontal="center"/>
    </xf>
    <xf numFmtId="0" fontId="0" fillId="15" borderId="3" xfId="0" applyNumberFormat="1" applyFont="1" applyFill="1" applyBorder="1" applyAlignment="1">
      <alignment horizontal="center"/>
    </xf>
    <xf numFmtId="164" fontId="1" fillId="15" borderId="8" xfId="0" applyNumberFormat="1" applyFont="1" applyFill="1" applyBorder="1" applyAlignment="1">
      <alignment horizontal="center" vertical="center" wrapText="1"/>
    </xf>
    <xf numFmtId="0" fontId="1" fillId="15" borderId="3" xfId="0" applyNumberFormat="1" applyFont="1" applyFill="1" applyBorder="1" applyAlignment="1">
      <alignment horizontal="center" vertical="center" wrapText="1"/>
    </xf>
    <xf numFmtId="164" fontId="0" fillId="37" borderId="1" xfId="0" applyNumberFormat="1" applyFont="1" applyFill="1" applyBorder="1" applyAlignment="1">
      <alignment horizontal="center"/>
    </xf>
    <xf numFmtId="164" fontId="3" fillId="37" borderId="1" xfId="0" applyNumberFormat="1" applyFont="1" applyFill="1" applyBorder="1" applyAlignment="1">
      <alignment horizontal="center"/>
    </xf>
    <xf numFmtId="164" fontId="3" fillId="37" borderId="1" xfId="0" applyNumberFormat="1" applyFont="1" applyFill="1" applyBorder="1" applyAlignment="1">
      <alignment horizontal="center" wrapText="1"/>
    </xf>
    <xf numFmtId="164" fontId="3" fillId="37" borderId="1" xfId="0" applyNumberFormat="1" applyFont="1" applyFill="1" applyBorder="1" applyAlignment="1">
      <alignment horizontal="center" vertical="center" wrapText="1"/>
    </xf>
    <xf numFmtId="0" fontId="0" fillId="37" borderId="1" xfId="0" applyNumberFormat="1" applyFont="1" applyFill="1" applyBorder="1" applyAlignment="1">
      <alignment horizontal="center"/>
    </xf>
    <xf numFmtId="0" fontId="3" fillId="37" borderId="1" xfId="0" applyNumberFormat="1" applyFont="1" applyFill="1" applyBorder="1" applyAlignment="1">
      <alignment horizontal="center"/>
    </xf>
    <xf numFmtId="0" fontId="3" fillId="37" borderId="1" xfId="0" applyNumberFormat="1" applyFont="1" applyFill="1" applyBorder="1" applyAlignment="1">
      <alignment horizontal="center" wrapText="1"/>
    </xf>
    <xf numFmtId="0" fontId="4" fillId="37" borderId="1" xfId="0" applyNumberFormat="1" applyFont="1" applyFill="1" applyBorder="1" applyAlignment="1">
      <alignment horizontal="center"/>
    </xf>
    <xf numFmtId="164" fontId="2" fillId="37" borderId="1" xfId="0" applyNumberFormat="1" applyFont="1" applyFill="1" applyBorder="1" applyAlignment="1">
      <alignment horizontal="center" vertical="center" wrapText="1"/>
    </xf>
    <xf numFmtId="0" fontId="2" fillId="37" borderId="1" xfId="0" applyNumberFormat="1" applyFont="1" applyFill="1" applyBorder="1" applyAlignment="1">
      <alignment horizontal="center" vertical="center" wrapText="1"/>
    </xf>
    <xf numFmtId="164" fontId="1" fillId="38" borderId="8" xfId="0" applyNumberFormat="1" applyFont="1" applyFill="1" applyBorder="1" applyAlignment="1">
      <alignment horizontal="center" vertical="center"/>
    </xf>
    <xf numFmtId="164" fontId="0" fillId="38" borderId="0" xfId="0" applyNumberFormat="1" applyFont="1" applyFill="1" applyBorder="1" applyAlignment="1">
      <alignment horizontal="center"/>
    </xf>
    <xf numFmtId="164" fontId="0" fillId="38" borderId="3" xfId="0" applyNumberFormat="1" applyFont="1" applyFill="1" applyBorder="1" applyAlignment="1">
      <alignment horizontal="center"/>
    </xf>
    <xf numFmtId="164" fontId="0" fillId="38" borderId="4" xfId="0" applyNumberFormat="1" applyFont="1" applyFill="1" applyBorder="1" applyAlignment="1">
      <alignment horizontal="center"/>
    </xf>
    <xf numFmtId="0" fontId="1" fillId="38" borderId="3" xfId="0" applyNumberFormat="1" applyFont="1" applyFill="1" applyBorder="1" applyAlignment="1">
      <alignment horizontal="center" vertical="center"/>
    </xf>
    <xf numFmtId="0" fontId="0" fillId="38" borderId="0" xfId="0" applyNumberFormat="1" applyFont="1" applyFill="1" applyBorder="1" applyAlignment="1">
      <alignment horizontal="center"/>
    </xf>
    <xf numFmtId="0" fontId="0" fillId="38" borderId="3" xfId="0" applyNumberFormat="1" applyFont="1" applyFill="1" applyBorder="1" applyAlignment="1">
      <alignment horizontal="center"/>
    </xf>
    <xf numFmtId="2" fontId="0" fillId="38" borderId="3" xfId="0" applyNumberFormat="1" applyFont="1" applyFill="1" applyBorder="1" applyAlignment="1">
      <alignment horizontal="center"/>
    </xf>
    <xf numFmtId="0" fontId="4" fillId="38" borderId="3" xfId="0" applyNumberFormat="1" applyFont="1" applyFill="1" applyBorder="1" applyAlignment="1">
      <alignment horizontal="center"/>
    </xf>
    <xf numFmtId="0" fontId="0" fillId="38" borderId="3" xfId="0" applyNumberFormat="1" applyFont="1" applyFill="1" applyBorder="1" applyAlignment="1">
      <alignment horizontal="center" wrapText="1"/>
    </xf>
    <xf numFmtId="164" fontId="1" fillId="39" borderId="9" xfId="0" applyNumberFormat="1" applyFont="1" applyFill="1" applyBorder="1" applyAlignment="1">
      <alignment horizontal="center" vertical="center" wrapText="1"/>
    </xf>
    <xf numFmtId="164" fontId="0" fillId="39" borderId="0" xfId="0" applyNumberFormat="1" applyFont="1" applyFill="1" applyBorder="1" applyAlignment="1">
      <alignment horizontal="center"/>
    </xf>
    <xf numFmtId="164" fontId="0" fillId="39" borderId="1" xfId="0" applyNumberFormat="1" applyFont="1" applyFill="1" applyBorder="1" applyAlignment="1">
      <alignment horizontal="center"/>
    </xf>
    <xf numFmtId="0" fontId="1" fillId="39" borderId="1" xfId="0" applyNumberFormat="1" applyFont="1" applyFill="1" applyBorder="1" applyAlignment="1">
      <alignment horizontal="center" vertical="center" wrapText="1"/>
    </xf>
    <xf numFmtId="0" fontId="0" fillId="39" borderId="0" xfId="0" applyNumberFormat="1" applyFont="1" applyFill="1" applyBorder="1" applyAlignment="1">
      <alignment horizontal="center"/>
    </xf>
    <xf numFmtId="0" fontId="0" fillId="39" borderId="1" xfId="0" applyNumberFormat="1" applyFont="1" applyFill="1" applyBorder="1" applyAlignment="1">
      <alignment horizontal="center"/>
    </xf>
    <xf numFmtId="0" fontId="3" fillId="39" borderId="1" xfId="0" applyNumberFormat="1" applyFont="1" applyFill="1" applyBorder="1" applyAlignment="1">
      <alignment horizontal="center"/>
    </xf>
    <xf numFmtId="0" fontId="1" fillId="20" borderId="1" xfId="0" applyNumberFormat="1" applyFont="1" applyFill="1" applyBorder="1" applyAlignment="1">
      <alignment horizontal="center" vertical="center" wrapText="1"/>
    </xf>
    <xf numFmtId="164" fontId="1" fillId="20" borderId="9" xfId="0" applyNumberFormat="1" applyFont="1" applyFill="1" applyBorder="1" applyAlignment="1">
      <alignment horizontal="center" vertical="center" wrapText="1"/>
    </xf>
    <xf numFmtId="164" fontId="2" fillId="40" borderId="1" xfId="0" applyNumberFormat="1" applyFont="1" applyFill="1" applyBorder="1" applyAlignment="1">
      <alignment horizontal="center" vertical="center"/>
    </xf>
    <xf numFmtId="0" fontId="2" fillId="40" borderId="1" xfId="0" applyNumberFormat="1" applyFont="1" applyFill="1" applyBorder="1" applyAlignment="1">
      <alignment horizontal="center" vertical="center"/>
    </xf>
    <xf numFmtId="0" fontId="3" fillId="40" borderId="1" xfId="0" applyNumberFormat="1" applyFont="1" applyFill="1" applyBorder="1" applyAlignment="1">
      <alignment horizontal="center"/>
    </xf>
    <xf numFmtId="0" fontId="0" fillId="40" borderId="1" xfId="0" applyNumberFormat="1" applyFont="1" applyFill="1" applyBorder="1" applyAlignment="1">
      <alignment horizontal="center"/>
    </xf>
    <xf numFmtId="0" fontId="3" fillId="40" borderId="1" xfId="0" applyNumberFormat="1" applyFont="1" applyFill="1" applyBorder="1" applyAlignment="1">
      <alignment horizontal="center" wrapText="1"/>
    </xf>
    <xf numFmtId="164" fontId="0" fillId="40" borderId="1" xfId="0" applyNumberFormat="1" applyFont="1" applyFill="1" applyBorder="1" applyAlignment="1">
      <alignment horizontal="center"/>
    </xf>
    <xf numFmtId="164" fontId="3" fillId="40" borderId="1" xfId="0" applyNumberFormat="1" applyFont="1" applyFill="1" applyBorder="1" applyAlignment="1">
      <alignment horizontal="center"/>
    </xf>
    <xf numFmtId="164" fontId="3" fillId="40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2" fillId="41" borderId="1" xfId="0" applyNumberFormat="1" applyFont="1" applyFill="1" applyBorder="1" applyAlignment="1">
      <alignment horizontal="center" vertical="center"/>
    </xf>
    <xf numFmtId="164" fontId="0" fillId="41" borderId="5" xfId="0" applyNumberFormat="1" applyFont="1" applyFill="1" applyBorder="1" applyAlignment="1">
      <alignment horizontal="center"/>
    </xf>
    <xf numFmtId="164" fontId="0" fillId="41" borderId="3" xfId="0" applyNumberFormat="1" applyFont="1" applyFill="1" applyBorder="1" applyAlignment="1">
      <alignment horizontal="center"/>
    </xf>
    <xf numFmtId="164" fontId="3" fillId="41" borderId="3" xfId="0" applyNumberFormat="1" applyFont="1" applyFill="1" applyBorder="1" applyAlignment="1">
      <alignment horizontal="center"/>
    </xf>
    <xf numFmtId="164" fontId="3" fillId="41" borderId="3" xfId="0" applyNumberFormat="1" applyFont="1" applyFill="1" applyBorder="1" applyAlignment="1">
      <alignment horizontal="center" wrapText="1"/>
    </xf>
    <xf numFmtId="164" fontId="3" fillId="41" borderId="4" xfId="0" applyNumberFormat="1" applyFont="1" applyFill="1" applyBorder="1" applyAlignment="1">
      <alignment horizontal="center"/>
    </xf>
    <xf numFmtId="0" fontId="2" fillId="41" borderId="3" xfId="0" applyNumberFormat="1" applyFont="1" applyFill="1" applyBorder="1" applyAlignment="1">
      <alignment horizontal="center" vertical="center"/>
    </xf>
    <xf numFmtId="0" fontId="0" fillId="41" borderId="4" xfId="0" applyNumberFormat="1" applyFont="1" applyFill="1" applyBorder="1" applyAlignment="1">
      <alignment horizontal="center"/>
    </xf>
    <xf numFmtId="0" fontId="1" fillId="41" borderId="3" xfId="0" applyNumberFormat="1" applyFont="1" applyFill="1" applyBorder="1" applyAlignment="1">
      <alignment horizontal="center"/>
    </xf>
    <xf numFmtId="0" fontId="2" fillId="41" borderId="3" xfId="0" applyNumberFormat="1" applyFont="1" applyFill="1" applyBorder="1" applyAlignment="1">
      <alignment horizontal="center"/>
    </xf>
    <xf numFmtId="0" fontId="3" fillId="41" borderId="3" xfId="0" applyNumberFormat="1" applyFont="1" applyFill="1" applyBorder="1" applyAlignment="1">
      <alignment horizontal="center"/>
    </xf>
    <xf numFmtId="0" fontId="3" fillId="41" borderId="3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 wrapText="1"/>
    </xf>
    <xf numFmtId="0" fontId="2" fillId="9" borderId="1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/>
    </xf>
    <xf numFmtId="164" fontId="1" fillId="26" borderId="9" xfId="0" applyNumberFormat="1" applyFont="1" applyFill="1" applyBorder="1" applyAlignment="1">
      <alignment horizontal="center" vertical="center"/>
    </xf>
    <xf numFmtId="0" fontId="1" fillId="26" borderId="1" xfId="0" applyNumberFormat="1" applyFont="1" applyFill="1" applyBorder="1" applyAlignment="1">
      <alignment horizontal="center" vertical="center"/>
    </xf>
    <xf numFmtId="0" fontId="3" fillId="42" borderId="1" xfId="0" applyNumberFormat="1" applyFont="1" applyFill="1" applyBorder="1" applyAlignment="1">
      <alignment horizontal="center"/>
    </xf>
    <xf numFmtId="164" fontId="2" fillId="42" borderId="1" xfId="0" applyNumberFormat="1" applyFont="1" applyFill="1" applyBorder="1" applyAlignment="1">
      <alignment horizontal="center" vertical="center"/>
    </xf>
    <xf numFmtId="164" fontId="0" fillId="42" borderId="1" xfId="0" applyNumberFormat="1" applyFont="1" applyFill="1" applyBorder="1" applyAlignment="1">
      <alignment horizontal="center"/>
    </xf>
    <xf numFmtId="164" fontId="3" fillId="42" borderId="1" xfId="0" applyNumberFormat="1" applyFont="1" applyFill="1" applyBorder="1" applyAlignment="1">
      <alignment horizontal="center"/>
    </xf>
    <xf numFmtId="164" fontId="3" fillId="42" borderId="1" xfId="0" applyNumberFormat="1" applyFont="1" applyFill="1" applyBorder="1" applyAlignment="1">
      <alignment horizontal="center" wrapText="1"/>
    </xf>
    <xf numFmtId="0" fontId="2" fillId="42" borderId="1" xfId="0" applyNumberFormat="1" applyFont="1" applyFill="1" applyBorder="1" applyAlignment="1">
      <alignment horizontal="center" vertical="center"/>
    </xf>
    <xf numFmtId="0" fontId="0" fillId="42" borderId="1" xfId="0" applyNumberFormat="1" applyFont="1" applyFill="1" applyBorder="1" applyAlignment="1">
      <alignment horizontal="center"/>
    </xf>
    <xf numFmtId="0" fontId="3" fillId="42" borderId="1" xfId="0" applyNumberFormat="1" applyFont="1" applyFill="1" applyBorder="1" applyAlignment="1">
      <alignment horizontal="center" wrapText="1"/>
    </xf>
    <xf numFmtId="0" fontId="1" fillId="35" borderId="1" xfId="0" applyNumberFormat="1" applyFont="1" applyFill="1" applyBorder="1" applyAlignment="1">
      <alignment horizontal="center" vertical="center"/>
    </xf>
    <xf numFmtId="0" fontId="0" fillId="35" borderId="1" xfId="0" applyNumberFormat="1" applyFont="1" applyFill="1" applyBorder="1" applyAlignment="1">
      <alignment horizontal="center"/>
    </xf>
    <xf numFmtId="164" fontId="1" fillId="35" borderId="9" xfId="0" applyNumberFormat="1" applyFont="1" applyFill="1" applyBorder="1" applyAlignment="1">
      <alignment horizontal="center" vertical="center"/>
    </xf>
    <xf numFmtId="164" fontId="0" fillId="35" borderId="7" xfId="0" applyNumberFormat="1" applyFont="1" applyFill="1" applyBorder="1" applyAlignment="1">
      <alignment horizontal="center"/>
    </xf>
    <xf numFmtId="164" fontId="0" fillId="35" borderId="1" xfId="0" applyNumberFormat="1" applyFont="1" applyFill="1" applyBorder="1" applyAlignment="1">
      <alignment horizontal="center"/>
    </xf>
    <xf numFmtId="164" fontId="2" fillId="39" borderId="1" xfId="0" applyNumberFormat="1" applyFont="1" applyFill="1" applyBorder="1" applyAlignment="1">
      <alignment horizontal="center" vertical="center"/>
    </xf>
    <xf numFmtId="164" fontId="3" fillId="39" borderId="1" xfId="0" applyNumberFormat="1" applyFont="1" applyFill="1" applyBorder="1" applyAlignment="1">
      <alignment horizontal="center"/>
    </xf>
    <xf numFmtId="164" fontId="3" fillId="39" borderId="1" xfId="0" applyNumberFormat="1" applyFont="1" applyFill="1" applyBorder="1" applyAlignment="1">
      <alignment horizontal="center" wrapText="1"/>
    </xf>
    <xf numFmtId="0" fontId="2" fillId="39" borderId="1" xfId="0" applyNumberFormat="1" applyFont="1" applyFill="1" applyBorder="1" applyAlignment="1">
      <alignment horizontal="center" vertical="center"/>
    </xf>
    <xf numFmtId="0" fontId="3" fillId="39" borderId="1" xfId="0" applyNumberFormat="1" applyFont="1" applyFill="1" applyBorder="1" applyAlignment="1">
      <alignment horizontal="center" wrapText="1"/>
    </xf>
    <xf numFmtId="164" fontId="2" fillId="44" borderId="1" xfId="0" applyNumberFormat="1" applyFont="1" applyFill="1" applyBorder="1" applyAlignment="1">
      <alignment horizontal="center" vertical="center"/>
    </xf>
    <xf numFmtId="164" fontId="0" fillId="44" borderId="1" xfId="0" applyNumberFormat="1" applyFont="1" applyFill="1" applyBorder="1" applyAlignment="1">
      <alignment horizontal="center"/>
    </xf>
    <xf numFmtId="164" fontId="3" fillId="44" borderId="1" xfId="0" applyNumberFormat="1" applyFont="1" applyFill="1" applyBorder="1" applyAlignment="1">
      <alignment horizontal="center"/>
    </xf>
    <xf numFmtId="164" fontId="3" fillId="44" borderId="1" xfId="0" applyNumberFormat="1" applyFont="1" applyFill="1" applyBorder="1" applyAlignment="1">
      <alignment horizontal="center" wrapText="1"/>
    </xf>
    <xf numFmtId="0" fontId="2" fillId="44" borderId="1" xfId="0" applyNumberFormat="1" applyFont="1" applyFill="1" applyBorder="1" applyAlignment="1">
      <alignment horizontal="center" vertical="center"/>
    </xf>
    <xf numFmtId="0" fontId="0" fillId="44" borderId="1" xfId="0" applyNumberFormat="1" applyFont="1" applyFill="1" applyBorder="1" applyAlignment="1">
      <alignment horizontal="center"/>
    </xf>
    <xf numFmtId="0" fontId="3" fillId="44" borderId="1" xfId="0" applyNumberFormat="1" applyFont="1" applyFill="1" applyBorder="1" applyAlignment="1">
      <alignment horizontal="center"/>
    </xf>
    <xf numFmtId="0" fontId="3" fillId="44" borderId="1" xfId="0" applyNumberFormat="1" applyFont="1" applyFill="1" applyBorder="1" applyAlignment="1">
      <alignment horizontal="center" wrapText="1"/>
    </xf>
    <xf numFmtId="164" fontId="1" fillId="43" borderId="8" xfId="0" applyNumberFormat="1" applyFont="1" applyFill="1" applyBorder="1" applyAlignment="1">
      <alignment horizontal="center" vertical="center" wrapText="1"/>
    </xf>
    <xf numFmtId="164" fontId="0" fillId="43" borderId="0" xfId="0" applyNumberFormat="1" applyFont="1" applyFill="1" applyBorder="1" applyAlignment="1">
      <alignment horizontal="center"/>
    </xf>
    <xf numFmtId="164" fontId="0" fillId="43" borderId="3" xfId="0" applyNumberFormat="1" applyFont="1" applyFill="1" applyBorder="1" applyAlignment="1">
      <alignment horizontal="center"/>
    </xf>
    <xf numFmtId="164" fontId="0" fillId="43" borderId="4" xfId="0" applyNumberFormat="1" applyFont="1" applyFill="1" applyBorder="1" applyAlignment="1">
      <alignment horizontal="center"/>
    </xf>
    <xf numFmtId="0" fontId="1" fillId="43" borderId="3" xfId="0" applyNumberFormat="1" applyFont="1" applyFill="1" applyBorder="1" applyAlignment="1">
      <alignment horizontal="center" vertical="center" wrapText="1"/>
    </xf>
    <xf numFmtId="0" fontId="0" fillId="43" borderId="0" xfId="0" applyNumberFormat="1" applyFont="1" applyFill="1" applyBorder="1" applyAlignment="1">
      <alignment horizontal="center"/>
    </xf>
    <xf numFmtId="0" fontId="0" fillId="43" borderId="3" xfId="0" applyNumberFormat="1" applyFont="1" applyFill="1" applyBorder="1" applyAlignment="1">
      <alignment horizontal="center"/>
    </xf>
    <xf numFmtId="164" fontId="1" fillId="39" borderId="1" xfId="0" applyNumberFormat="1" applyFont="1" applyFill="1" applyBorder="1" applyAlignment="1">
      <alignment horizontal="center"/>
    </xf>
    <xf numFmtId="164" fontId="2" fillId="39" borderId="1" xfId="0" applyNumberFormat="1" applyFont="1" applyFill="1" applyBorder="1" applyAlignment="1">
      <alignment horizontal="center"/>
    </xf>
    <xf numFmtId="164" fontId="0" fillId="18" borderId="0" xfId="0" applyNumberFormat="1" applyFont="1" applyFill="1" applyBorder="1" applyAlignment="1">
      <alignment horizontal="center"/>
    </xf>
    <xf numFmtId="164" fontId="0" fillId="18" borderId="3" xfId="0" applyNumberFormat="1" applyFont="1" applyFill="1" applyBorder="1" applyAlignment="1">
      <alignment horizontal="center"/>
    </xf>
    <xf numFmtId="164" fontId="0" fillId="18" borderId="4" xfId="0" applyNumberFormat="1" applyFont="1" applyFill="1" applyBorder="1" applyAlignment="1">
      <alignment horizontal="center"/>
    </xf>
    <xf numFmtId="0" fontId="0" fillId="18" borderId="0" xfId="0" applyNumberFormat="1" applyFont="1" applyFill="1" applyBorder="1" applyAlignment="1">
      <alignment horizontal="center"/>
    </xf>
    <xf numFmtId="0" fontId="0" fillId="18" borderId="3" xfId="0" applyNumberFormat="1" applyFont="1" applyFill="1" applyBorder="1" applyAlignment="1">
      <alignment horizontal="center"/>
    </xf>
    <xf numFmtId="0" fontId="2" fillId="18" borderId="3" xfId="0" applyNumberFormat="1" applyFont="1" applyFill="1" applyBorder="1" applyAlignment="1">
      <alignment horizontal="center" vertical="center" wrapText="1"/>
    </xf>
    <xf numFmtId="164" fontId="2" fillId="18" borderId="8" xfId="0" applyNumberFormat="1" applyFont="1" applyFill="1" applyBorder="1" applyAlignment="1">
      <alignment horizontal="center" vertical="center" wrapText="1"/>
    </xf>
    <xf numFmtId="164" fontId="2" fillId="42" borderId="1" xfId="0" applyNumberFormat="1" applyFont="1" applyFill="1" applyBorder="1" applyAlignment="1">
      <alignment horizontal="center" vertical="center" wrapText="1"/>
    </xf>
    <xf numFmtId="0" fontId="2" fillId="42" borderId="1" xfId="0" applyNumberFormat="1" applyFont="1" applyFill="1" applyBorder="1" applyAlignment="1">
      <alignment horizontal="center" vertical="center" wrapText="1"/>
    </xf>
    <xf numFmtId="164" fontId="0" fillId="42" borderId="0" xfId="0" applyNumberFormat="1" applyFill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 vertical="center"/>
    </xf>
    <xf numFmtId="0" fontId="0" fillId="6" borderId="4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 wrapText="1"/>
    </xf>
    <xf numFmtId="0" fontId="6" fillId="39" borderId="1" xfId="0" applyNumberFormat="1" applyFont="1" applyFill="1" applyBorder="1" applyAlignment="1">
      <alignment horizontal="center" vertical="center" wrapText="1"/>
    </xf>
    <xf numFmtId="0" fontId="7" fillId="39" borderId="1" xfId="0" applyNumberFormat="1" applyFont="1" applyFill="1" applyBorder="1" applyAlignment="1">
      <alignment horizontal="center"/>
    </xf>
    <xf numFmtId="164" fontId="6" fillId="39" borderId="9" xfId="0" applyNumberFormat="1" applyFont="1" applyFill="1" applyBorder="1" applyAlignment="1">
      <alignment horizontal="center" vertical="center" wrapText="1"/>
    </xf>
    <xf numFmtId="164" fontId="7" fillId="39" borderId="7" xfId="0" applyNumberFormat="1" applyFont="1" applyFill="1" applyBorder="1" applyAlignment="1">
      <alignment horizontal="center"/>
    </xf>
    <xf numFmtId="164" fontId="7" fillId="39" borderId="1" xfId="0" applyNumberFormat="1" applyFont="1" applyFill="1" applyBorder="1" applyAlignment="1">
      <alignment horizontal="center"/>
    </xf>
    <xf numFmtId="164" fontId="7" fillId="39" borderId="1" xfId="0" applyNumberFormat="1" applyFont="1" applyFill="1" applyBorder="1" applyAlignment="1">
      <alignment horizontal="center" vertical="center" wrapText="1"/>
    </xf>
    <xf numFmtId="164" fontId="1" fillId="41" borderId="9" xfId="0" applyNumberFormat="1" applyFont="1" applyFill="1" applyBorder="1" applyAlignment="1">
      <alignment horizontal="center" vertical="center"/>
    </xf>
    <xf numFmtId="164" fontId="0" fillId="41" borderId="7" xfId="0" applyNumberFormat="1" applyFont="1" applyFill="1" applyBorder="1" applyAlignment="1">
      <alignment horizontal="center"/>
    </xf>
    <xf numFmtId="164" fontId="0" fillId="41" borderId="1" xfId="0" applyNumberFormat="1" applyFont="1" applyFill="1" applyBorder="1" applyAlignment="1">
      <alignment horizontal="center"/>
    </xf>
    <xf numFmtId="164" fontId="0" fillId="41" borderId="1" xfId="0" applyNumberFormat="1" applyFont="1" applyFill="1" applyBorder="1" applyAlignment="1">
      <alignment horizontal="center" vertical="center" wrapText="1"/>
    </xf>
    <xf numFmtId="0" fontId="1" fillId="41" borderId="1" xfId="0" applyNumberFormat="1" applyFont="1" applyFill="1" applyBorder="1" applyAlignment="1">
      <alignment horizontal="center" vertical="center"/>
    </xf>
    <xf numFmtId="0" fontId="0" fillId="41" borderId="1" xfId="0" applyNumberFormat="1" applyFont="1" applyFill="1" applyBorder="1" applyAlignment="1">
      <alignment horizontal="center"/>
    </xf>
    <xf numFmtId="164" fontId="1" fillId="43" borderId="9" xfId="0" applyNumberFormat="1" applyFont="1" applyFill="1" applyBorder="1" applyAlignment="1">
      <alignment horizontal="center" vertical="center" wrapText="1"/>
    </xf>
    <xf numFmtId="164" fontId="0" fillId="43" borderId="1" xfId="0" applyNumberFormat="1" applyFont="1" applyFill="1" applyBorder="1" applyAlignment="1">
      <alignment horizontal="center"/>
    </xf>
    <xf numFmtId="0" fontId="1" fillId="43" borderId="1" xfId="0" applyNumberFormat="1" applyFont="1" applyFill="1" applyBorder="1" applyAlignment="1">
      <alignment horizontal="center" vertical="center" wrapText="1"/>
    </xf>
    <xf numFmtId="0" fontId="0" fillId="43" borderId="1" xfId="0" applyNumberFormat="1" applyFont="1" applyFill="1" applyBorder="1" applyAlignment="1">
      <alignment horizontal="center"/>
    </xf>
    <xf numFmtId="164" fontId="2" fillId="39" borderId="1" xfId="0" applyNumberFormat="1" applyFont="1" applyFill="1" applyBorder="1" applyAlignment="1">
      <alignment horizontal="center" vertical="center" wrapText="1"/>
    </xf>
    <xf numFmtId="164" fontId="3" fillId="39" borderId="1" xfId="0" applyNumberFormat="1" applyFont="1" applyFill="1" applyBorder="1" applyAlignment="1">
      <alignment horizontal="center" vertical="center" wrapText="1"/>
    </xf>
    <xf numFmtId="0" fontId="2" fillId="39" borderId="1" xfId="0" applyNumberFormat="1" applyFont="1" applyFill="1" applyBorder="1" applyAlignment="1">
      <alignment horizontal="center" vertical="center" wrapText="1"/>
    </xf>
    <xf numFmtId="0" fontId="4" fillId="39" borderId="1" xfId="0" applyNumberFormat="1" applyFont="1" applyFill="1" applyBorder="1" applyAlignment="1">
      <alignment horizontal="center"/>
    </xf>
    <xf numFmtId="164" fontId="1" fillId="39" borderId="9" xfId="0" applyNumberFormat="1" applyFont="1" applyFill="1" applyBorder="1" applyAlignment="1">
      <alignment horizontal="center" vertical="center"/>
    </xf>
    <xf numFmtId="164" fontId="0" fillId="39" borderId="7" xfId="0" applyNumberFormat="1" applyFont="1" applyFill="1" applyBorder="1" applyAlignment="1">
      <alignment horizontal="center"/>
    </xf>
    <xf numFmtId="164" fontId="0" fillId="39" borderId="1" xfId="0" applyNumberFormat="1" applyFont="1" applyFill="1" applyBorder="1" applyAlignment="1">
      <alignment horizontal="center" vertical="center" wrapText="1"/>
    </xf>
    <xf numFmtId="0" fontId="1" fillId="39" borderId="1" xfId="0" applyNumberFormat="1" applyFont="1" applyFill="1" applyBorder="1" applyAlignment="1">
      <alignment horizontal="center" vertical="center"/>
    </xf>
    <xf numFmtId="164" fontId="1" fillId="30" borderId="9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Border="1" applyAlignment="1">
      <alignment horizontal="center"/>
    </xf>
    <xf numFmtId="164" fontId="1" fillId="38" borderId="9" xfId="0" applyNumberFormat="1" applyFont="1" applyFill="1" applyBorder="1" applyAlignment="1">
      <alignment horizontal="center" vertical="center" wrapText="1"/>
    </xf>
    <xf numFmtId="164" fontId="0" fillId="38" borderId="1" xfId="0" applyNumberFormat="1" applyFont="1" applyFill="1" applyBorder="1" applyAlignment="1">
      <alignment horizontal="center"/>
    </xf>
    <xf numFmtId="0" fontId="1" fillId="38" borderId="1" xfId="0" applyNumberFormat="1" applyFont="1" applyFill="1" applyBorder="1" applyAlignment="1">
      <alignment horizontal="center" vertical="center" wrapText="1"/>
    </xf>
    <xf numFmtId="0" fontId="0" fillId="38" borderId="1" xfId="0" applyNumberFormat="1" applyFont="1" applyFill="1" applyBorder="1" applyAlignment="1">
      <alignment horizontal="center"/>
    </xf>
    <xf numFmtId="0" fontId="1" fillId="40" borderId="1" xfId="0" applyNumberFormat="1" applyFont="1" applyFill="1" applyBorder="1" applyAlignment="1">
      <alignment horizontal="center" vertical="center" wrapText="1"/>
    </xf>
    <xf numFmtId="0" fontId="0" fillId="40" borderId="0" xfId="0" applyNumberFormat="1" applyFont="1" applyFill="1" applyBorder="1" applyAlignment="1">
      <alignment horizontal="center"/>
    </xf>
    <xf numFmtId="164" fontId="1" fillId="40" borderId="9" xfId="0" applyNumberFormat="1" applyFont="1" applyFill="1" applyBorder="1" applyAlignment="1">
      <alignment horizontal="center" vertical="center" wrapText="1"/>
    </xf>
    <xf numFmtId="164" fontId="0" fillId="40" borderId="0" xfId="0" applyNumberFormat="1" applyFont="1" applyFill="1" applyBorder="1" applyAlignment="1">
      <alignment horizontal="center"/>
    </xf>
    <xf numFmtId="164" fontId="1" fillId="18" borderId="9" xfId="0" applyNumberFormat="1" applyFont="1" applyFill="1" applyBorder="1" applyAlignment="1">
      <alignment horizontal="center" vertical="center"/>
    </xf>
    <xf numFmtId="164" fontId="0" fillId="18" borderId="7" xfId="0" applyNumberFormat="1" applyFont="1" applyFill="1" applyBorder="1" applyAlignment="1">
      <alignment horizontal="center"/>
    </xf>
    <xf numFmtId="0" fontId="1" fillId="18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64" fontId="1" fillId="40" borderId="8" xfId="0" applyNumberFormat="1" applyFont="1" applyFill="1" applyBorder="1" applyAlignment="1">
      <alignment horizontal="center" vertical="center" wrapText="1"/>
    </xf>
    <xf numFmtId="164" fontId="0" fillId="40" borderId="3" xfId="0" applyNumberFormat="1" applyFont="1" applyFill="1" applyBorder="1" applyAlignment="1">
      <alignment horizontal="center"/>
    </xf>
    <xf numFmtId="164" fontId="0" fillId="40" borderId="4" xfId="0" applyNumberFormat="1" applyFont="1" applyFill="1" applyBorder="1" applyAlignment="1">
      <alignment horizontal="center"/>
    </xf>
    <xf numFmtId="0" fontId="1" fillId="40" borderId="3" xfId="0" applyNumberFormat="1" applyFont="1" applyFill="1" applyBorder="1" applyAlignment="1">
      <alignment horizontal="center" vertical="center" wrapText="1"/>
    </xf>
    <xf numFmtId="0" fontId="0" fillId="40" borderId="3" xfId="0" applyNumberFormat="1" applyFont="1" applyFill="1" applyBorder="1" applyAlignment="1">
      <alignment horizontal="center"/>
    </xf>
    <xf numFmtId="164" fontId="1" fillId="18" borderId="9" xfId="0" applyNumberFormat="1" applyFont="1" applyFill="1" applyBorder="1" applyAlignment="1">
      <alignment horizontal="center" vertical="center" wrapText="1"/>
    </xf>
    <xf numFmtId="0" fontId="1" fillId="18" borderId="1" xfId="0" applyNumberFormat="1" applyFont="1" applyFill="1" applyBorder="1" applyAlignment="1">
      <alignment horizontal="center" vertical="center" wrapText="1"/>
    </xf>
    <xf numFmtId="164" fontId="0" fillId="45" borderId="7" xfId="0" applyNumberFormat="1" applyFont="1" applyFill="1" applyBorder="1" applyAlignment="1">
      <alignment horizontal="center"/>
    </xf>
    <xf numFmtId="164" fontId="0" fillId="45" borderId="1" xfId="0" applyNumberFormat="1" applyFont="1" applyFill="1" applyBorder="1" applyAlignment="1">
      <alignment horizontal="center"/>
    </xf>
    <xf numFmtId="164" fontId="0" fillId="45" borderId="1" xfId="0" applyNumberFormat="1" applyFont="1" applyFill="1" applyBorder="1" applyAlignment="1">
      <alignment horizontal="center" vertical="center" wrapText="1"/>
    </xf>
    <xf numFmtId="0" fontId="0" fillId="45" borderId="1" xfId="0" applyNumberFormat="1" applyFont="1" applyFill="1" applyBorder="1" applyAlignment="1">
      <alignment horizontal="center"/>
    </xf>
    <xf numFmtId="0" fontId="2" fillId="45" borderId="1" xfId="0" applyNumberFormat="1" applyFont="1" applyFill="1" applyBorder="1" applyAlignment="1">
      <alignment horizontal="center" vertical="center"/>
    </xf>
    <xf numFmtId="164" fontId="2" fillId="45" borderId="9" xfId="0" applyNumberFormat="1" applyFont="1" applyFill="1" applyBorder="1" applyAlignment="1">
      <alignment horizontal="center" vertical="center"/>
    </xf>
    <xf numFmtId="0" fontId="1" fillId="35" borderId="1" xfId="0" applyNumberFormat="1" applyFont="1" applyFill="1" applyBorder="1" applyAlignment="1">
      <alignment horizontal="center" vertical="center" wrapText="1"/>
    </xf>
    <xf numFmtId="164" fontId="1" fillId="35" borderId="9" xfId="0" applyNumberFormat="1" applyFont="1" applyFill="1" applyBorder="1" applyAlignment="1">
      <alignment horizontal="center" vertical="center" wrapText="1"/>
    </xf>
    <xf numFmtId="0" fontId="4" fillId="35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1" fillId="26" borderId="1" xfId="0" applyNumberFormat="1" applyFont="1" applyFill="1" applyBorder="1" applyAlignment="1">
      <alignment horizontal="center"/>
    </xf>
    <xf numFmtId="0" fontId="2" fillId="26" borderId="1" xfId="0" applyNumberFormat="1" applyFont="1" applyFill="1" applyBorder="1" applyAlignment="1">
      <alignment horizontal="center"/>
    </xf>
    <xf numFmtId="0" fontId="2" fillId="26" borderId="1" xfId="0" applyNumberFormat="1" applyFont="1" applyFill="1" applyBorder="1" applyAlignment="1">
      <alignment horizontal="center" wrapText="1"/>
    </xf>
    <xf numFmtId="0" fontId="5" fillId="26" borderId="1" xfId="0" applyNumberFormat="1" applyFont="1" applyFill="1" applyBorder="1" applyAlignment="1">
      <alignment horizontal="center"/>
    </xf>
    <xf numFmtId="164" fontId="3" fillId="26" borderId="1" xfId="0" applyNumberFormat="1" applyFont="1" applyFill="1" applyBorder="1" applyAlignment="1">
      <alignment horizontal="center" wrapText="1"/>
    </xf>
    <xf numFmtId="0" fontId="2" fillId="26" borderId="1" xfId="0" applyNumberFormat="1" applyFont="1" applyFill="1" applyBorder="1" applyAlignment="1">
      <alignment horizontal="center" vertical="center" wrapText="1"/>
    </xf>
    <xf numFmtId="164" fontId="2" fillId="26" borderId="1" xfId="0" applyNumberFormat="1" applyFont="1" applyFill="1" applyBorder="1" applyAlignment="1">
      <alignment horizontal="center" vertical="center" wrapText="1"/>
    </xf>
    <xf numFmtId="0" fontId="2" fillId="46" borderId="3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Border="1" applyAlignment="1">
      <alignment horizontal="center"/>
    </xf>
    <xf numFmtId="0" fontId="0" fillId="46" borderId="3" xfId="0" applyNumberFormat="1" applyFont="1" applyFill="1" applyBorder="1" applyAlignment="1">
      <alignment horizontal="center"/>
    </xf>
    <xf numFmtId="164" fontId="2" fillId="46" borderId="8" xfId="0" applyNumberFormat="1" applyFont="1" applyFill="1" applyBorder="1" applyAlignment="1">
      <alignment horizontal="center" vertical="center" wrapText="1"/>
    </xf>
    <xf numFmtId="164" fontId="0" fillId="46" borderId="0" xfId="0" applyNumberFormat="1" applyFont="1" applyFill="1" applyBorder="1" applyAlignment="1">
      <alignment horizontal="center"/>
    </xf>
    <xf numFmtId="164" fontId="0" fillId="46" borderId="3" xfId="0" applyNumberFormat="1" applyFont="1" applyFill="1" applyBorder="1" applyAlignment="1">
      <alignment horizontal="center"/>
    </xf>
    <xf numFmtId="164" fontId="0" fillId="46" borderId="4" xfId="0" applyNumberFormat="1" applyFont="1" applyFill="1" applyBorder="1" applyAlignment="1">
      <alignment horizontal="center"/>
    </xf>
    <xf numFmtId="164" fontId="8" fillId="47" borderId="1" xfId="0" applyNumberFormat="1" applyFont="1" applyFill="1" applyBorder="1" applyAlignment="1">
      <alignment horizontal="center"/>
    </xf>
    <xf numFmtId="164" fontId="8" fillId="47" borderId="1" xfId="0" applyNumberFormat="1" applyFont="1" applyFill="1" applyBorder="1" applyAlignment="1">
      <alignment horizontal="center" wrapText="1"/>
    </xf>
    <xf numFmtId="0" fontId="8" fillId="47" borderId="1" xfId="0" applyNumberFormat="1" applyFont="1" applyFill="1" applyBorder="1" applyAlignment="1">
      <alignment horizontal="center"/>
    </xf>
    <xf numFmtId="0" fontId="8" fillId="47" borderId="1" xfId="0" applyNumberFormat="1" applyFont="1" applyFill="1" applyBorder="1" applyAlignment="1">
      <alignment horizontal="center" wrapText="1"/>
    </xf>
    <xf numFmtId="164" fontId="6" fillId="47" borderId="1" xfId="0" applyNumberFormat="1" applyFont="1" applyFill="1" applyBorder="1" applyAlignment="1">
      <alignment horizontal="center" vertical="center" wrapText="1"/>
    </xf>
    <xf numFmtId="0" fontId="6" fillId="47" borderId="1" xfId="0" applyNumberFormat="1" applyFont="1" applyFill="1" applyBorder="1" applyAlignment="1">
      <alignment horizontal="center" vertical="center" wrapText="1"/>
    </xf>
    <xf numFmtId="0" fontId="7" fillId="47" borderId="1" xfId="0" applyNumberFormat="1" applyFont="1" applyFill="1" applyBorder="1" applyAlignment="1">
      <alignment horizontal="center"/>
    </xf>
    <xf numFmtId="164" fontId="7" fillId="47" borderId="1" xfId="0" applyNumberFormat="1" applyFont="1" applyFill="1" applyBorder="1" applyAlignment="1">
      <alignment horizontal="center"/>
    </xf>
    <xf numFmtId="164" fontId="7" fillId="47" borderId="0" xfId="0" applyNumberFormat="1" applyFont="1" applyFill="1" applyAlignment="1">
      <alignment horizontal="center"/>
    </xf>
    <xf numFmtId="0" fontId="1" fillId="42" borderId="1" xfId="0" applyNumberFormat="1" applyFont="1" applyFill="1" applyBorder="1" applyAlignment="1">
      <alignment horizontal="center" vertical="center"/>
    </xf>
    <xf numFmtId="164" fontId="1" fillId="42" borderId="9" xfId="0" applyNumberFormat="1" applyFont="1" applyFill="1" applyBorder="1" applyAlignment="1">
      <alignment horizontal="center" vertical="center"/>
    </xf>
    <xf numFmtId="164" fontId="0" fillId="42" borderId="7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wrapText="1"/>
    </xf>
    <xf numFmtId="0" fontId="7" fillId="42" borderId="1" xfId="0" applyNumberFormat="1" applyFont="1" applyFill="1" applyBorder="1" applyAlignment="1">
      <alignment horizontal="center"/>
    </xf>
    <xf numFmtId="0" fontId="12" fillId="4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40" borderId="1" xfId="0" applyNumberFormat="1" applyFont="1" applyFill="1" applyBorder="1" applyAlignment="1">
      <alignment horizontal="center"/>
    </xf>
    <xf numFmtId="164" fontId="17" fillId="42" borderId="1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4" fillId="40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40" borderId="1" xfId="0" applyNumberFormat="1" applyFont="1" applyFill="1" applyBorder="1" applyAlignment="1">
      <alignment horizontal="center"/>
    </xf>
    <xf numFmtId="0" fontId="21" fillId="42" borderId="1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40" borderId="1" xfId="0" applyFont="1" applyFill="1" applyBorder="1" applyAlignment="1">
      <alignment horizontal="center"/>
    </xf>
    <xf numFmtId="0" fontId="12" fillId="25" borderId="1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28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12" fillId="36" borderId="1" xfId="0" applyFont="1" applyFill="1" applyBorder="1" applyAlignment="1">
      <alignment horizontal="center"/>
    </xf>
    <xf numFmtId="0" fontId="12" fillId="39" borderId="1" xfId="0" applyFont="1" applyFill="1" applyBorder="1" applyAlignment="1">
      <alignment horizontal="center"/>
    </xf>
    <xf numFmtId="0" fontId="12" fillId="23" borderId="1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0" fontId="12" fillId="37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33" borderId="1" xfId="0" applyFont="1" applyFill="1" applyBorder="1" applyAlignment="1">
      <alignment horizontal="center"/>
    </xf>
    <xf numFmtId="0" fontId="12" fillId="3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12" fillId="41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38" borderId="3" xfId="0" applyFont="1" applyFill="1" applyBorder="1" applyAlignment="1">
      <alignment horizontal="center"/>
    </xf>
    <xf numFmtId="0" fontId="12" fillId="40" borderId="3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12" fillId="46" borderId="3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center"/>
    </xf>
    <xf numFmtId="0" fontId="12" fillId="43" borderId="3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2" fillId="35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/>
    </xf>
    <xf numFmtId="0" fontId="12" fillId="43" borderId="1" xfId="0" applyFont="1" applyFill="1" applyBorder="1" applyAlignment="1">
      <alignment horizontal="center"/>
    </xf>
    <xf numFmtId="0" fontId="12" fillId="38" borderId="1" xfId="0" applyFont="1" applyFill="1" applyBorder="1" applyAlignment="1">
      <alignment horizontal="center"/>
    </xf>
    <xf numFmtId="0" fontId="12" fillId="21" borderId="1" xfId="0" applyFont="1" applyFill="1" applyBorder="1" applyAlignment="1">
      <alignment horizontal="center"/>
    </xf>
    <xf numFmtId="0" fontId="12" fillId="24" borderId="1" xfId="0" applyFont="1" applyFill="1" applyBorder="1" applyAlignment="1">
      <alignment horizontal="center"/>
    </xf>
    <xf numFmtId="0" fontId="12" fillId="31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2" fillId="29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35" borderId="1" xfId="0" applyFont="1" applyFill="1" applyBorder="1" applyAlignment="1">
      <alignment horizontal="center"/>
    </xf>
    <xf numFmtId="0" fontId="12" fillId="41" borderId="1" xfId="0" applyFont="1" applyFill="1" applyBorder="1" applyAlignment="1">
      <alignment horizontal="center"/>
    </xf>
    <xf numFmtId="0" fontId="12" fillId="45" borderId="1" xfId="0" applyFont="1" applyFill="1" applyBorder="1" applyAlignment="1">
      <alignment horizontal="center"/>
    </xf>
    <xf numFmtId="0" fontId="23" fillId="39" borderId="1" xfId="0" applyFont="1" applyFill="1" applyBorder="1" applyAlignment="1">
      <alignment horizontal="center"/>
    </xf>
    <xf numFmtId="0" fontId="12" fillId="32" borderId="1" xfId="0" applyFont="1" applyFill="1" applyBorder="1" applyAlignment="1">
      <alignment horizontal="center"/>
    </xf>
    <xf numFmtId="0" fontId="12" fillId="2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5" fillId="42" borderId="1" xfId="0" applyFont="1" applyFill="1" applyBorder="1" applyAlignment="1">
      <alignment horizontal="center"/>
    </xf>
    <xf numFmtId="0" fontId="15" fillId="47" borderId="1" xfId="0" applyFont="1" applyFill="1" applyBorder="1" applyAlignment="1">
      <alignment horizontal="center"/>
    </xf>
    <xf numFmtId="0" fontId="15" fillId="20" borderId="1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28" borderId="1" xfId="0" applyFont="1" applyFill="1" applyBorder="1" applyAlignment="1">
      <alignment horizontal="center"/>
    </xf>
    <xf numFmtId="0" fontId="15" fillId="26" borderId="1" xfId="0" applyFont="1" applyFill="1" applyBorder="1" applyAlignment="1">
      <alignment horizontal="center"/>
    </xf>
    <xf numFmtId="0" fontId="15" fillId="4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48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5" fillId="36" borderId="1" xfId="0" applyFont="1" applyFill="1" applyBorder="1" applyAlignment="1">
      <alignment horizontal="center"/>
    </xf>
    <xf numFmtId="0" fontId="15" fillId="39" borderId="1" xfId="0" applyFont="1" applyFill="1" applyBorder="1" applyAlignment="1">
      <alignment horizontal="center"/>
    </xf>
    <xf numFmtId="0" fontId="15" fillId="23" borderId="1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/>
    </xf>
    <xf numFmtId="0" fontId="15" fillId="37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33" borderId="1" xfId="0" applyFont="1" applyFill="1" applyBorder="1" applyAlignment="1">
      <alignment horizontal="center"/>
    </xf>
    <xf numFmtId="0" fontId="15" fillId="3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15" borderId="3" xfId="0" applyFont="1" applyFill="1" applyBorder="1" applyAlignment="1">
      <alignment horizontal="center"/>
    </xf>
    <xf numFmtId="0" fontId="15" fillId="41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38" borderId="3" xfId="0" applyFont="1" applyFill="1" applyBorder="1" applyAlignment="1">
      <alignment horizontal="center"/>
    </xf>
    <xf numFmtId="0" fontId="15" fillId="40" borderId="3" xfId="0" applyFont="1" applyFill="1" applyBorder="1" applyAlignment="1">
      <alignment horizontal="center"/>
    </xf>
    <xf numFmtId="0" fontId="15" fillId="18" borderId="3" xfId="0" applyFont="1" applyFill="1" applyBorder="1" applyAlignment="1">
      <alignment horizontal="center"/>
    </xf>
    <xf numFmtId="0" fontId="15" fillId="46" borderId="3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0" fontId="15" fillId="43" borderId="3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5" fillId="35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30" borderId="1" xfId="0" applyFont="1" applyFill="1" applyBorder="1" applyAlignment="1">
      <alignment horizontal="center"/>
    </xf>
    <xf numFmtId="0" fontId="15" fillId="43" borderId="1" xfId="0" applyFont="1" applyFill="1" applyBorder="1" applyAlignment="1">
      <alignment horizontal="center"/>
    </xf>
    <xf numFmtId="0" fontId="15" fillId="38" borderId="1" xfId="0" applyFont="1" applyFill="1" applyBorder="1" applyAlignment="1">
      <alignment horizontal="center"/>
    </xf>
    <xf numFmtId="0" fontId="15" fillId="21" borderId="1" xfId="0" applyFont="1" applyFill="1" applyBorder="1" applyAlignment="1">
      <alignment horizontal="center"/>
    </xf>
    <xf numFmtId="0" fontId="15" fillId="24" borderId="1" xfId="0" applyFont="1" applyFill="1" applyBorder="1" applyAlignment="1">
      <alignment horizontal="center"/>
    </xf>
    <xf numFmtId="0" fontId="15" fillId="31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5" fillId="29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35" borderId="1" xfId="0" applyFont="1" applyFill="1" applyBorder="1" applyAlignment="1">
      <alignment horizontal="center"/>
    </xf>
    <xf numFmtId="0" fontId="15" fillId="41" borderId="1" xfId="0" applyFont="1" applyFill="1" applyBorder="1" applyAlignment="1">
      <alignment horizontal="center"/>
    </xf>
    <xf numFmtId="0" fontId="15" fillId="45" borderId="1" xfId="0" applyFont="1" applyFill="1" applyBorder="1" applyAlignment="1">
      <alignment horizontal="center"/>
    </xf>
    <xf numFmtId="0" fontId="15" fillId="22" borderId="1" xfId="0" applyFont="1" applyFill="1" applyBorder="1" applyAlignment="1">
      <alignment horizontal="center"/>
    </xf>
    <xf numFmtId="0" fontId="24" fillId="39" borderId="1" xfId="0" applyFont="1" applyFill="1" applyBorder="1" applyAlignment="1">
      <alignment horizontal="center"/>
    </xf>
    <xf numFmtId="0" fontId="15" fillId="32" borderId="1" xfId="0" applyFont="1" applyFill="1" applyBorder="1" applyAlignment="1">
      <alignment horizontal="center"/>
    </xf>
    <xf numFmtId="0" fontId="15" fillId="27" borderId="1" xfId="0" applyFont="1" applyFill="1" applyBorder="1" applyAlignment="1">
      <alignment horizontal="center"/>
    </xf>
    <xf numFmtId="0" fontId="18" fillId="4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40" borderId="1" xfId="0" applyFont="1" applyFill="1" applyBorder="1" applyAlignment="1">
      <alignment horizontal="center" vertical="center"/>
    </xf>
    <xf numFmtId="0" fontId="11" fillId="25" borderId="1" xfId="0" applyFont="1" applyFill="1" applyBorder="1" applyAlignment="1">
      <alignment horizontal="center" vertical="center"/>
    </xf>
    <xf numFmtId="0" fontId="11" fillId="42" borderId="1" xfId="0" applyFont="1" applyFill="1" applyBorder="1" applyAlignment="1">
      <alignment horizontal="center" vertical="center" wrapText="1"/>
    </xf>
    <xf numFmtId="0" fontId="25" fillId="47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44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41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38" borderId="3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 wrapText="1"/>
    </xf>
    <xf numFmtId="0" fontId="11" fillId="46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43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/>
    </xf>
    <xf numFmtId="0" fontId="11" fillId="3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1" fillId="29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/>
    </xf>
    <xf numFmtId="0" fontId="11" fillId="41" borderId="1" xfId="0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/>
    </xf>
    <xf numFmtId="0" fontId="11" fillId="45" borderId="1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/>
    </xf>
    <xf numFmtId="0" fontId="11" fillId="32" borderId="1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 wrapText="1"/>
    </xf>
    <xf numFmtId="0" fontId="11" fillId="42" borderId="1" xfId="0" applyFont="1" applyFill="1" applyBorder="1" applyAlignment="1">
      <alignment horizontal="center" vertical="center"/>
    </xf>
    <xf numFmtId="0" fontId="26" fillId="47" borderId="1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0" fontId="12" fillId="44" borderId="1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/>
    </xf>
    <xf numFmtId="0" fontId="12" fillId="41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2" fillId="46" borderId="0" xfId="0" applyFont="1" applyFill="1" applyBorder="1" applyAlignment="1">
      <alignment horizontal="center"/>
    </xf>
    <xf numFmtId="0" fontId="12" fillId="14" borderId="0" xfId="0" applyFont="1" applyFill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12" fillId="43" borderId="0" xfId="0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30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41" borderId="1" xfId="0" applyFont="1" applyFill="1" applyBorder="1" applyAlignment="1">
      <alignment horizontal="center"/>
    </xf>
    <xf numFmtId="0" fontId="27" fillId="39" borderId="1" xfId="0" applyFont="1" applyFill="1" applyBorder="1" applyAlignment="1">
      <alignment horizontal="center"/>
    </xf>
    <xf numFmtId="0" fontId="27" fillId="45" borderId="1" xfId="0" applyFont="1" applyFill="1" applyBorder="1" applyAlignment="1">
      <alignment horizontal="center"/>
    </xf>
    <xf numFmtId="0" fontId="23" fillId="47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0" fontId="27" fillId="28" borderId="1" xfId="0" applyFont="1" applyFill="1" applyBorder="1" applyAlignment="1">
      <alignment horizontal="center"/>
    </xf>
    <xf numFmtId="0" fontId="23" fillId="26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2" fillId="40" borderId="1" xfId="0" applyFont="1" applyFill="1" applyBorder="1" applyAlignment="1">
      <alignment horizontal="center" wrapText="1"/>
    </xf>
    <xf numFmtId="0" fontId="12" fillId="25" borderId="1" xfId="0" applyFont="1" applyFill="1" applyBorder="1" applyAlignment="1">
      <alignment horizontal="center" wrapText="1"/>
    </xf>
    <xf numFmtId="0" fontId="12" fillId="42" borderId="1" xfId="0" applyFont="1" applyFill="1" applyBorder="1" applyAlignment="1">
      <alignment horizontal="center" wrapText="1"/>
    </xf>
    <xf numFmtId="0" fontId="26" fillId="47" borderId="1" xfId="0" applyFont="1" applyFill="1" applyBorder="1" applyAlignment="1">
      <alignment horizontal="center" wrapText="1"/>
    </xf>
    <xf numFmtId="0" fontId="11" fillId="20" borderId="1" xfId="0" applyFont="1" applyFill="1" applyBorder="1" applyAlignment="1">
      <alignment horizontal="center" wrapText="1"/>
    </xf>
    <xf numFmtId="0" fontId="12" fillId="1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12" fillId="28" borderId="1" xfId="0" applyFont="1" applyFill="1" applyBorder="1" applyAlignment="1">
      <alignment horizontal="center" wrapText="1"/>
    </xf>
    <xf numFmtId="0" fontId="12" fillId="26" borderId="1" xfId="0" applyFont="1" applyFill="1" applyBorder="1" applyAlignment="1">
      <alignment horizontal="center" wrapText="1"/>
    </xf>
    <xf numFmtId="0" fontId="12" fillId="3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44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15" borderId="1" xfId="0" applyFont="1" applyFill="1" applyBorder="1" applyAlignment="1">
      <alignment horizontal="center" wrapText="1"/>
    </xf>
    <xf numFmtId="0" fontId="12" fillId="36" borderId="1" xfId="0" applyFont="1" applyFill="1" applyBorder="1" applyAlignment="1">
      <alignment horizontal="center" wrapText="1"/>
    </xf>
    <xf numFmtId="0" fontId="12" fillId="23" borderId="1" xfId="0" applyFont="1" applyFill="1" applyBorder="1" applyAlignment="1">
      <alignment horizontal="center" wrapText="1"/>
    </xf>
    <xf numFmtId="0" fontId="12" fillId="19" borderId="1" xfId="0" applyFont="1" applyFill="1" applyBorder="1" applyAlignment="1">
      <alignment horizontal="center" wrapText="1"/>
    </xf>
    <xf numFmtId="0" fontId="12" fillId="37" borderId="1" xfId="0" applyFont="1" applyFill="1" applyBorder="1" applyAlignment="1">
      <alignment horizontal="center" wrapText="1"/>
    </xf>
    <xf numFmtId="0" fontId="12" fillId="13" borderId="1" xfId="0" applyFont="1" applyFill="1" applyBorder="1" applyAlignment="1">
      <alignment horizontal="center" wrapText="1"/>
    </xf>
    <xf numFmtId="0" fontId="12" fillId="33" borderId="1" xfId="0" applyFont="1" applyFill="1" applyBorder="1" applyAlignment="1">
      <alignment horizontal="center" wrapText="1"/>
    </xf>
    <xf numFmtId="0" fontId="12" fillId="34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6" borderId="3" xfId="0" applyFont="1" applyFill="1" applyBorder="1" applyAlignment="1">
      <alignment horizontal="center" wrapText="1"/>
    </xf>
    <xf numFmtId="0" fontId="12" fillId="15" borderId="3" xfId="0" applyFont="1" applyFill="1" applyBorder="1" applyAlignment="1">
      <alignment horizontal="center" wrapText="1"/>
    </xf>
    <xf numFmtId="0" fontId="12" fillId="41" borderId="3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27" fillId="20" borderId="1" xfId="0" applyFont="1" applyFill="1" applyBorder="1" applyAlignment="1">
      <alignment horizontal="center"/>
    </xf>
    <xf numFmtId="0" fontId="27" fillId="36" borderId="1" xfId="0" applyFont="1" applyFill="1" applyBorder="1" applyAlignment="1">
      <alignment horizontal="center"/>
    </xf>
    <xf numFmtId="0" fontId="27" fillId="32" borderId="1" xfId="0" applyFont="1" applyFill="1" applyBorder="1" applyAlignment="1">
      <alignment horizontal="center"/>
    </xf>
    <xf numFmtId="0" fontId="27" fillId="27" borderId="1" xfId="0" applyFont="1" applyFill="1" applyBorder="1" applyAlignment="1">
      <alignment horizontal="center"/>
    </xf>
    <xf numFmtId="0" fontId="23" fillId="42" borderId="1" xfId="0" applyFont="1" applyFill="1" applyBorder="1" applyAlignment="1">
      <alignment horizontal="center" wrapText="1"/>
    </xf>
    <xf numFmtId="0" fontId="28" fillId="47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/>
    </xf>
    <xf numFmtId="0" fontId="27" fillId="26" borderId="1" xfId="0" applyFont="1" applyFill="1" applyBorder="1" applyAlignment="1">
      <alignment horizontal="center"/>
    </xf>
    <xf numFmtId="0" fontId="23" fillId="36" borderId="1" xfId="0" applyFont="1" applyFill="1" applyBorder="1" applyAlignment="1">
      <alignment horizontal="center"/>
    </xf>
    <xf numFmtId="0" fontId="23" fillId="27" borderId="1" xfId="0" applyFont="1" applyFill="1" applyBorder="1" applyAlignment="1">
      <alignment horizontal="center"/>
    </xf>
    <xf numFmtId="0" fontId="23" fillId="40" borderId="1" xfId="0" applyFont="1" applyFill="1" applyBorder="1" applyAlignment="1">
      <alignment horizontal="center"/>
    </xf>
    <xf numFmtId="0" fontId="23" fillId="40" borderId="1" xfId="0" applyFont="1" applyFill="1" applyBorder="1" applyAlignment="1">
      <alignment horizontal="center" wrapText="1"/>
    </xf>
    <xf numFmtId="0" fontId="27" fillId="2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5" borderId="1" xfId="0" applyFont="1" applyFill="1" applyBorder="1" applyAlignment="1">
      <alignment horizontal="center"/>
    </xf>
    <xf numFmtId="0" fontId="27" fillId="40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25" borderId="1" xfId="0" applyNumberFormat="1" applyFont="1" applyFill="1" applyBorder="1" applyAlignment="1">
      <alignment horizontal="center"/>
    </xf>
    <xf numFmtId="0" fontId="14" fillId="42" borderId="1" xfId="0" applyNumberFormat="1" applyFont="1" applyFill="1" applyBorder="1" applyAlignment="1">
      <alignment horizontal="center" wrapText="1"/>
    </xf>
    <xf numFmtId="0" fontId="23" fillId="47" borderId="1" xfId="0" applyNumberFormat="1" applyFont="1" applyFill="1" applyBorder="1" applyAlignment="1">
      <alignment horizontal="center" wrapText="1"/>
    </xf>
    <xf numFmtId="0" fontId="13" fillId="20" borderId="1" xfId="0" applyNumberFormat="1" applyFont="1" applyFill="1" applyBorder="1" applyAlignment="1">
      <alignment horizontal="center"/>
    </xf>
    <xf numFmtId="0" fontId="14" fillId="18" borderId="1" xfId="0" applyNumberFormat="1" applyFont="1" applyFill="1" applyBorder="1" applyAlignment="1">
      <alignment horizontal="center"/>
    </xf>
    <xf numFmtId="0" fontId="14" fillId="42" borderId="1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9" borderId="1" xfId="0" applyNumberFormat="1" applyFont="1" applyFill="1" applyBorder="1" applyAlignment="1">
      <alignment horizontal="center"/>
    </xf>
    <xf numFmtId="0" fontId="14" fillId="10" borderId="1" xfId="0" applyNumberFormat="1" applyFont="1" applyFill="1" applyBorder="1" applyAlignment="1">
      <alignment horizontal="center"/>
    </xf>
    <xf numFmtId="0" fontId="14" fillId="28" borderId="1" xfId="0" applyNumberFormat="1" applyFont="1" applyFill="1" applyBorder="1" applyAlignment="1">
      <alignment horizontal="center"/>
    </xf>
    <xf numFmtId="0" fontId="14" fillId="26" borderId="1" xfId="0" applyNumberFormat="1" applyFont="1" applyFill="1" applyBorder="1" applyAlignment="1">
      <alignment horizontal="center"/>
    </xf>
    <xf numFmtId="0" fontId="14" fillId="39" borderId="1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/>
    </xf>
    <xf numFmtId="0" fontId="12" fillId="33" borderId="1" xfId="0" applyFont="1" applyFill="1" applyBorder="1" applyAlignment="1">
      <alignment horizontal="center" vertical="center" wrapText="1"/>
    </xf>
    <xf numFmtId="0" fontId="12" fillId="35" borderId="3" xfId="0" applyFont="1" applyFill="1" applyBorder="1" applyAlignment="1">
      <alignment horizontal="center" wrapText="1"/>
    </xf>
    <xf numFmtId="0" fontId="12" fillId="24" borderId="1" xfId="0" applyFont="1" applyFill="1" applyBorder="1" applyAlignment="1">
      <alignment horizontal="center" wrapText="1"/>
    </xf>
    <xf numFmtId="0" fontId="12" fillId="29" borderId="1" xfId="0" applyFont="1" applyFill="1" applyBorder="1" applyAlignment="1">
      <alignment horizontal="center" wrapText="1"/>
    </xf>
    <xf numFmtId="0" fontId="12" fillId="20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99"/>
      <color rgb="FF66FF66"/>
      <color rgb="FFFF6600"/>
      <color rgb="FFFF66FF"/>
      <color rgb="FFF2F995"/>
      <color rgb="FFE1A3B9"/>
      <color rgb="FFA6DBDE"/>
      <color rgb="FFFFCCCC"/>
      <color rgb="FF82F76F"/>
      <color rgb="FFF0AE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topLeftCell="A26" zoomScale="89" zoomScaleNormal="89" workbookViewId="0">
      <pane xSplit="1" topLeftCell="CE1" activePane="topRight" state="frozen"/>
      <selection pane="topRight" activeCell="CI2" sqref="CI2:CI33"/>
    </sheetView>
  </sheetViews>
  <sheetFormatPr defaultColWidth="38.7109375" defaultRowHeight="39" customHeight="1" x14ac:dyDescent="0.3"/>
  <cols>
    <col min="1" max="1" width="45.7109375" style="575" bestFit="1" customWidth="1"/>
    <col min="2" max="2" width="40.140625" style="576" bestFit="1" customWidth="1"/>
    <col min="3" max="3" width="34" style="577" bestFit="1" customWidth="1"/>
    <col min="4" max="4" width="63.42578125" style="565" bestFit="1" customWidth="1"/>
    <col min="5" max="5" width="62" style="763" bestFit="1" customWidth="1"/>
    <col min="6" max="6" width="21.85546875" style="764" bestFit="1" customWidth="1"/>
    <col min="7" max="7" width="38.7109375" style="579"/>
    <col min="8" max="8" width="38.7109375" style="565"/>
    <col min="9" max="9" width="38.7109375" style="580"/>
    <col min="10" max="10" width="38.7109375" style="581"/>
    <col min="11" max="11" width="38.7109375" style="582"/>
    <col min="12" max="12" width="38.7109375" style="583"/>
    <col min="13" max="13" width="38.7109375" style="584"/>
    <col min="14" max="14" width="38.7109375" style="591"/>
    <col min="15" max="15" width="38.7109375" style="580"/>
    <col min="16" max="16" width="38.7109375" style="585"/>
    <col min="17" max="17" width="38.7109375" style="581"/>
    <col min="18" max="18" width="38.7109375" style="586"/>
    <col min="19" max="19" width="38.7109375" style="765"/>
    <col min="20" max="20" width="38.7109375" style="587"/>
    <col min="21" max="21" width="38.7109375" style="588"/>
    <col min="22" max="22" width="38.7109375" style="584"/>
    <col min="23" max="23" width="38.7109375" style="589"/>
    <col min="24" max="24" width="38.7109375" style="590"/>
    <col min="25" max="25" width="38.7109375" style="591"/>
    <col min="26" max="26" width="38.7109375" style="592"/>
    <col min="27" max="27" width="38.7109375" style="593"/>
    <col min="28" max="28" width="38.7109375" style="594"/>
    <col min="29" max="29" width="38.7109375" style="595"/>
    <col min="30" max="31" width="38.7109375" style="596"/>
    <col min="32" max="32" width="38.7109375" style="597"/>
    <col min="33" max="33" width="38.7109375" style="598"/>
    <col min="34" max="34" width="38.7109375" style="586"/>
    <col min="35" max="35" width="38.7109375" style="599"/>
    <col min="36" max="36" width="38.7109375" style="600"/>
    <col min="37" max="37" width="38.7109375" style="601"/>
    <col min="38" max="38" width="38.7109375" style="602"/>
    <col min="39" max="39" width="38.7109375" style="603"/>
    <col min="40" max="40" width="38.7109375" style="604"/>
    <col min="41" max="41" width="38.7109375" style="600"/>
    <col min="42" max="42" width="38.7109375" style="605"/>
    <col min="43" max="43" width="38.7109375" style="606"/>
    <col min="44" max="44" width="38.7109375" style="607"/>
    <col min="45" max="45" width="38.7109375" style="608"/>
    <col min="46" max="46" width="38.7109375" style="609"/>
    <col min="47" max="47" width="38.7109375" style="610"/>
    <col min="48" max="48" width="38.7109375" style="611"/>
    <col min="49" max="49" width="38.7109375" style="612"/>
    <col min="50" max="50" width="38.7109375" style="613"/>
    <col min="51" max="51" width="38.7109375" style="614"/>
    <col min="52" max="52" width="38.7109375" style="585"/>
    <col min="53" max="53" width="38.7109375" style="598"/>
    <col min="54" max="54" width="38.7109375" style="615"/>
    <col min="55" max="55" width="38.7109375" style="616"/>
    <col min="56" max="56" width="38.7109375" style="581"/>
    <col min="57" max="57" width="38.7109375" style="624"/>
    <col min="58" max="58" width="38.7109375" style="591"/>
    <col min="59" max="59" width="38.7109375" style="576"/>
    <col min="60" max="60" width="38.7109375" style="618"/>
    <col min="61" max="61" width="38.7109375" style="585"/>
    <col min="62" max="62" width="38.7109375" style="619"/>
    <col min="63" max="63" width="38.7109375" style="620"/>
    <col min="64" max="64" width="38.7109375" style="580"/>
    <col min="65" max="65" width="38.7109375" style="621"/>
    <col min="66" max="66" width="38.7109375" style="578"/>
    <col min="67" max="67" width="38.7109375" style="622"/>
    <col min="68" max="68" width="38.7109375" style="584"/>
    <col min="69" max="69" width="38.7109375" style="582"/>
    <col min="70" max="70" width="38.7109375" style="623"/>
    <col min="71" max="71" width="38.7109375" style="584"/>
    <col min="72" max="72" width="38.7109375" style="620"/>
    <col min="73" max="73" width="38.7109375" style="579"/>
    <col min="74" max="74" width="38.7109375" style="624"/>
    <col min="75" max="75" width="38.7109375" style="585"/>
    <col min="76" max="76" width="38.7109375" style="625"/>
    <col min="77" max="77" width="38.7109375" style="591"/>
    <col min="78" max="78" width="38.7109375" style="626"/>
    <col min="79" max="79" width="38.7109375" style="578"/>
    <col min="80" max="80" width="38.7109375" style="627"/>
    <col min="81" max="81" width="38.7109375" style="590"/>
    <col min="82" max="82" width="38.7109375" style="628"/>
    <col min="83" max="83" width="38.7109375" style="629"/>
    <col min="84" max="84" width="38.7109375" style="617"/>
    <col min="85" max="85" width="38.7109375" style="630"/>
    <col min="86" max="86" width="38.7109375" style="579"/>
    <col min="87" max="87" width="38.7109375" style="565"/>
    <col min="88" max="16384" width="38.7109375" style="630"/>
  </cols>
  <sheetData>
    <row r="1" spans="1:87" s="710" customFormat="1" ht="61.5" customHeight="1" thickBot="1" x14ac:dyDescent="0.3">
      <c r="A1" s="575" t="s">
        <v>0</v>
      </c>
      <c r="B1" s="693" t="s">
        <v>113</v>
      </c>
      <c r="C1" s="694" t="s">
        <v>73</v>
      </c>
      <c r="D1" s="695" t="s">
        <v>129</v>
      </c>
      <c r="E1" s="696" t="s">
        <v>152</v>
      </c>
      <c r="F1" s="697" t="s">
        <v>95</v>
      </c>
      <c r="G1" s="698" t="s">
        <v>57</v>
      </c>
      <c r="H1" s="695" t="s">
        <v>160</v>
      </c>
      <c r="I1" s="699" t="s">
        <v>119</v>
      </c>
      <c r="J1" s="700" t="s">
        <v>117</v>
      </c>
      <c r="K1" s="701" t="s">
        <v>60</v>
      </c>
      <c r="L1" s="702" t="s">
        <v>83</v>
      </c>
      <c r="M1" s="703" t="s">
        <v>79</v>
      </c>
      <c r="N1" s="704" t="s">
        <v>154</v>
      </c>
      <c r="O1" s="699" t="s">
        <v>99</v>
      </c>
      <c r="P1" s="705" t="s">
        <v>44</v>
      </c>
      <c r="Q1" s="706" t="s">
        <v>148</v>
      </c>
      <c r="R1" s="707" t="s">
        <v>142</v>
      </c>
      <c r="S1" s="708" t="s">
        <v>124</v>
      </c>
      <c r="T1" s="709" t="s">
        <v>40</v>
      </c>
      <c r="U1" s="710" t="s">
        <v>115</v>
      </c>
      <c r="V1" s="711" t="s">
        <v>150</v>
      </c>
      <c r="W1" s="712" t="s">
        <v>48</v>
      </c>
      <c r="X1" s="713" t="s">
        <v>102</v>
      </c>
      <c r="Y1" s="704" t="s">
        <v>134</v>
      </c>
      <c r="Z1" s="714" t="s">
        <v>69</v>
      </c>
      <c r="AA1" s="715" t="s">
        <v>59</v>
      </c>
      <c r="AB1" s="716" t="s">
        <v>107</v>
      </c>
      <c r="AC1" s="717" t="s">
        <v>161</v>
      </c>
      <c r="AD1" s="718" t="s">
        <v>93</v>
      </c>
      <c r="AE1" s="718" t="s">
        <v>92</v>
      </c>
      <c r="AF1" s="719" t="s">
        <v>96</v>
      </c>
      <c r="AG1" s="575" t="s">
        <v>82</v>
      </c>
      <c r="AH1" s="720" t="s">
        <v>38</v>
      </c>
      <c r="AI1" s="721" t="s">
        <v>130</v>
      </c>
      <c r="AJ1" s="722" t="s">
        <v>86</v>
      </c>
      <c r="AK1" s="723" t="s">
        <v>114</v>
      </c>
      <c r="AL1" s="724" t="s">
        <v>77</v>
      </c>
      <c r="AM1" s="725" t="s">
        <v>34</v>
      </c>
      <c r="AN1" s="726" t="s">
        <v>108</v>
      </c>
      <c r="AO1" s="727" t="s">
        <v>106</v>
      </c>
      <c r="AP1" s="728" t="s">
        <v>143</v>
      </c>
      <c r="AQ1" s="729" t="s">
        <v>128</v>
      </c>
      <c r="AR1" s="730" t="s">
        <v>151</v>
      </c>
      <c r="AS1" s="731" t="s">
        <v>74</v>
      </c>
      <c r="AT1" s="732" t="s">
        <v>75</v>
      </c>
      <c r="AU1" s="733" t="s">
        <v>125</v>
      </c>
      <c r="AV1" s="734" t="s">
        <v>68</v>
      </c>
      <c r="AW1" s="735" t="s">
        <v>100</v>
      </c>
      <c r="AX1" s="736" t="s">
        <v>35</v>
      </c>
      <c r="AY1" s="737" t="s">
        <v>137</v>
      </c>
      <c r="AZ1" s="738" t="s">
        <v>138</v>
      </c>
      <c r="BA1" s="739" t="s">
        <v>97</v>
      </c>
      <c r="BB1" s="740" t="s">
        <v>133</v>
      </c>
      <c r="BC1" s="741" t="s">
        <v>139</v>
      </c>
      <c r="BD1" s="706" t="s">
        <v>39</v>
      </c>
      <c r="BE1" s="742" t="s">
        <v>146</v>
      </c>
      <c r="BF1" s="704" t="s">
        <v>110</v>
      </c>
      <c r="BG1" s="743" t="s">
        <v>140</v>
      </c>
      <c r="BH1" s="744" t="s">
        <v>71</v>
      </c>
      <c r="BI1" s="705" t="s">
        <v>36</v>
      </c>
      <c r="BJ1" s="745" t="s">
        <v>88</v>
      </c>
      <c r="BK1" s="746" t="s">
        <v>56</v>
      </c>
      <c r="BL1" s="699" t="s">
        <v>45</v>
      </c>
      <c r="BM1" s="747" t="s">
        <v>84</v>
      </c>
      <c r="BN1" s="748" t="s">
        <v>111</v>
      </c>
      <c r="BO1" s="749" t="s">
        <v>43</v>
      </c>
      <c r="BP1" s="703" t="s">
        <v>121</v>
      </c>
      <c r="BQ1" s="701" t="s">
        <v>41</v>
      </c>
      <c r="BR1" s="750" t="s">
        <v>37</v>
      </c>
      <c r="BS1" s="711" t="s">
        <v>87</v>
      </c>
      <c r="BT1" s="746" t="s">
        <v>58</v>
      </c>
      <c r="BU1" s="698" t="s">
        <v>141</v>
      </c>
      <c r="BV1" s="751" t="s">
        <v>123</v>
      </c>
      <c r="BW1" s="705" t="s">
        <v>64</v>
      </c>
      <c r="BX1" s="752" t="s">
        <v>132</v>
      </c>
      <c r="BY1" s="753" t="s">
        <v>135</v>
      </c>
      <c r="BZ1" s="754" t="s">
        <v>145</v>
      </c>
      <c r="CA1" s="697" t="s">
        <v>62</v>
      </c>
      <c r="CB1" s="755" t="s">
        <v>131</v>
      </c>
      <c r="CC1" s="756" t="s">
        <v>103</v>
      </c>
      <c r="CD1" s="757" t="s">
        <v>91</v>
      </c>
      <c r="CE1" s="758" t="s">
        <v>80</v>
      </c>
      <c r="CF1" s="759" t="s">
        <v>67</v>
      </c>
      <c r="CG1" s="760" t="s">
        <v>89</v>
      </c>
      <c r="CH1" s="761" t="s">
        <v>144</v>
      </c>
      <c r="CI1" s="762" t="s">
        <v>155</v>
      </c>
    </row>
    <row r="2" spans="1:87" ht="39" customHeight="1" thickBot="1" x14ac:dyDescent="0.35">
      <c r="A2" s="575" t="s">
        <v>1</v>
      </c>
      <c r="B2" s="576">
        <v>1</v>
      </c>
      <c r="C2" s="577">
        <v>1</v>
      </c>
      <c r="G2" s="579">
        <v>1</v>
      </c>
      <c r="H2" s="565">
        <v>1</v>
      </c>
      <c r="I2" s="580">
        <v>1</v>
      </c>
      <c r="J2" s="581">
        <v>1</v>
      </c>
      <c r="K2" s="582">
        <v>1</v>
      </c>
      <c r="L2" s="583">
        <v>1</v>
      </c>
      <c r="M2" s="584">
        <v>1</v>
      </c>
      <c r="O2" s="580">
        <v>1</v>
      </c>
      <c r="P2" s="585">
        <v>1</v>
      </c>
      <c r="R2" s="586">
        <v>1</v>
      </c>
      <c r="S2" s="765">
        <v>1</v>
      </c>
      <c r="T2" s="587">
        <v>1</v>
      </c>
      <c r="V2" s="584">
        <v>1</v>
      </c>
      <c r="W2" s="589">
        <v>1</v>
      </c>
      <c r="X2" s="590">
        <v>1</v>
      </c>
      <c r="Y2" s="591">
        <v>1</v>
      </c>
      <c r="Z2" s="592">
        <v>1</v>
      </c>
      <c r="AA2" s="593">
        <v>1</v>
      </c>
      <c r="AB2" s="594">
        <v>1</v>
      </c>
      <c r="AC2" s="595">
        <v>1</v>
      </c>
      <c r="AD2" s="596">
        <v>1</v>
      </c>
      <c r="AE2" s="596">
        <v>1</v>
      </c>
      <c r="AG2" s="598">
        <v>1</v>
      </c>
      <c r="AH2" s="586">
        <v>1</v>
      </c>
      <c r="AI2" s="766">
        <v>1</v>
      </c>
      <c r="AJ2" s="767">
        <v>1</v>
      </c>
      <c r="AK2" s="768">
        <v>1</v>
      </c>
      <c r="AL2" s="769">
        <v>1</v>
      </c>
      <c r="AM2" s="770">
        <v>1</v>
      </c>
      <c r="AN2" s="771"/>
      <c r="AO2" s="772">
        <v>1</v>
      </c>
      <c r="AP2" s="773">
        <v>1</v>
      </c>
      <c r="AQ2" s="774">
        <v>1</v>
      </c>
      <c r="AR2" s="775">
        <v>1</v>
      </c>
      <c r="AS2" s="776">
        <v>1</v>
      </c>
      <c r="AT2" s="777">
        <v>1</v>
      </c>
      <c r="AU2" s="778">
        <v>1</v>
      </c>
      <c r="AV2" s="779">
        <v>1</v>
      </c>
      <c r="AW2" s="780">
        <v>1</v>
      </c>
      <c r="AX2" s="781">
        <v>1</v>
      </c>
      <c r="AY2" s="782">
        <v>1</v>
      </c>
      <c r="AZ2" s="783">
        <v>1</v>
      </c>
      <c r="BA2" s="784">
        <v>1</v>
      </c>
      <c r="BB2" s="778">
        <v>1</v>
      </c>
      <c r="BC2" s="771">
        <v>7</v>
      </c>
      <c r="BD2" s="785">
        <v>1</v>
      </c>
      <c r="BE2" s="780"/>
      <c r="BF2" s="786">
        <v>1</v>
      </c>
      <c r="BG2" s="773">
        <v>1</v>
      </c>
      <c r="BH2" s="787">
        <v>1</v>
      </c>
      <c r="BI2" s="585">
        <v>1</v>
      </c>
      <c r="BJ2" s="619">
        <v>1</v>
      </c>
      <c r="BK2" s="620">
        <v>1</v>
      </c>
      <c r="BL2" s="580">
        <v>1</v>
      </c>
      <c r="BM2" s="621">
        <v>1</v>
      </c>
      <c r="BO2" s="622">
        <v>1</v>
      </c>
      <c r="BP2" s="584">
        <v>1</v>
      </c>
      <c r="BQ2" s="582">
        <v>1</v>
      </c>
      <c r="BR2" s="623">
        <v>1</v>
      </c>
      <c r="BS2" s="584">
        <v>1</v>
      </c>
      <c r="BT2" s="620">
        <v>1</v>
      </c>
      <c r="BU2" s="579">
        <v>1</v>
      </c>
      <c r="BV2" s="624">
        <v>1</v>
      </c>
      <c r="BW2" s="585">
        <v>1</v>
      </c>
      <c r="BX2" s="625">
        <v>1</v>
      </c>
      <c r="BZ2" s="626">
        <v>1</v>
      </c>
      <c r="CA2" s="578">
        <v>1</v>
      </c>
      <c r="CB2" s="627">
        <v>1</v>
      </c>
      <c r="CC2" s="590">
        <v>1</v>
      </c>
      <c r="CD2" s="628">
        <v>1</v>
      </c>
      <c r="CE2" s="629">
        <v>1</v>
      </c>
      <c r="CF2" s="617">
        <v>1</v>
      </c>
      <c r="CG2" s="580">
        <v>1</v>
      </c>
      <c r="CH2" s="579">
        <v>1</v>
      </c>
      <c r="CI2" s="565">
        <v>80</v>
      </c>
    </row>
    <row r="3" spans="1:87" ht="39" customHeight="1" x14ac:dyDescent="0.3">
      <c r="A3" s="575" t="s">
        <v>2</v>
      </c>
      <c r="B3" s="576">
        <v>12</v>
      </c>
      <c r="C3" s="577">
        <v>18</v>
      </c>
      <c r="G3" s="579">
        <v>9</v>
      </c>
      <c r="H3" s="565">
        <v>142</v>
      </c>
      <c r="I3" s="580">
        <v>58</v>
      </c>
      <c r="K3" s="582">
        <v>2</v>
      </c>
      <c r="L3" s="583">
        <v>3</v>
      </c>
      <c r="P3" s="585">
        <v>31</v>
      </c>
      <c r="R3" s="586">
        <v>74</v>
      </c>
      <c r="S3" s="765">
        <v>45</v>
      </c>
      <c r="T3" s="587">
        <v>10</v>
      </c>
      <c r="W3" s="589">
        <v>100</v>
      </c>
      <c r="X3" s="590">
        <v>24</v>
      </c>
      <c r="Y3" s="591">
        <v>43</v>
      </c>
      <c r="AC3" s="595">
        <v>43</v>
      </c>
      <c r="AE3" s="596">
        <v>6</v>
      </c>
      <c r="AH3" s="586">
        <v>5</v>
      </c>
      <c r="AJ3" s="600">
        <v>45</v>
      </c>
      <c r="AK3" s="601">
        <v>52</v>
      </c>
      <c r="AL3" s="602">
        <v>75</v>
      </c>
      <c r="AO3" s="600">
        <v>46</v>
      </c>
      <c r="AP3" s="605">
        <v>60</v>
      </c>
      <c r="AQ3" s="606">
        <v>39</v>
      </c>
      <c r="AS3" s="608">
        <v>24</v>
      </c>
      <c r="AT3" s="609">
        <v>119</v>
      </c>
      <c r="AU3" s="610">
        <v>1</v>
      </c>
      <c r="AW3" s="612">
        <v>16</v>
      </c>
      <c r="AX3" s="613">
        <v>12</v>
      </c>
      <c r="AY3" s="614">
        <v>7</v>
      </c>
      <c r="AZ3" s="585">
        <v>31</v>
      </c>
      <c r="BA3" s="598">
        <v>67</v>
      </c>
      <c r="BB3" s="615">
        <v>38</v>
      </c>
      <c r="BC3" s="616">
        <v>1</v>
      </c>
      <c r="BD3" s="581">
        <v>50</v>
      </c>
      <c r="BF3" s="591">
        <v>22</v>
      </c>
      <c r="BG3" s="576">
        <v>17</v>
      </c>
      <c r="BH3" s="618">
        <v>20</v>
      </c>
      <c r="BI3" s="585">
        <v>40</v>
      </c>
      <c r="BJ3" s="619">
        <v>22</v>
      </c>
      <c r="BK3" s="620">
        <v>45</v>
      </c>
      <c r="BL3" s="580">
        <v>4</v>
      </c>
      <c r="BM3" s="621">
        <v>12</v>
      </c>
      <c r="BO3" s="622">
        <v>28</v>
      </c>
      <c r="BP3" s="584">
        <v>15</v>
      </c>
      <c r="BQ3" s="582">
        <v>12</v>
      </c>
      <c r="BS3" s="584">
        <v>20</v>
      </c>
      <c r="BT3" s="620">
        <v>16</v>
      </c>
      <c r="BV3" s="624">
        <v>8</v>
      </c>
      <c r="BW3" s="788">
        <v>1</v>
      </c>
      <c r="BX3" s="789"/>
      <c r="BY3" s="790"/>
      <c r="BZ3" s="791">
        <v>17</v>
      </c>
      <c r="CA3" s="578">
        <v>52</v>
      </c>
      <c r="CB3" s="627">
        <v>31</v>
      </c>
      <c r="CC3" s="590">
        <v>46</v>
      </c>
      <c r="CD3" s="628">
        <v>24</v>
      </c>
      <c r="CE3" s="629">
        <v>72</v>
      </c>
      <c r="CF3" s="617">
        <v>24</v>
      </c>
      <c r="CG3" s="580">
        <v>36</v>
      </c>
      <c r="CH3" s="579">
        <v>54</v>
      </c>
      <c r="CI3" s="565">
        <f t="shared" ref="CI3:CI10" si="0">SUM(B3:CH3)</f>
        <v>1946</v>
      </c>
    </row>
    <row r="4" spans="1:87" ht="39" customHeight="1" x14ac:dyDescent="0.3">
      <c r="A4" s="575" t="s">
        <v>3</v>
      </c>
      <c r="H4" s="565">
        <v>1</v>
      </c>
      <c r="R4" s="586">
        <v>1</v>
      </c>
      <c r="T4" s="587" t="s">
        <v>46</v>
      </c>
      <c r="W4" s="589">
        <v>2</v>
      </c>
      <c r="Y4" s="591">
        <v>1</v>
      </c>
      <c r="Z4" s="592">
        <v>1</v>
      </c>
      <c r="AG4" s="598">
        <v>1</v>
      </c>
      <c r="AN4" s="604">
        <v>1</v>
      </c>
      <c r="AO4" s="600">
        <v>2</v>
      </c>
      <c r="AT4" s="609">
        <v>1</v>
      </c>
      <c r="BD4" s="581">
        <v>1</v>
      </c>
      <c r="BF4" s="591">
        <v>1</v>
      </c>
      <c r="CG4" s="580">
        <v>1</v>
      </c>
      <c r="CI4" s="565">
        <f t="shared" si="0"/>
        <v>14</v>
      </c>
    </row>
    <row r="5" spans="1:87" ht="39" customHeight="1" x14ac:dyDescent="0.3">
      <c r="A5" s="575" t="s">
        <v>4</v>
      </c>
      <c r="D5" s="565">
        <v>2</v>
      </c>
      <c r="E5" s="792">
        <v>1</v>
      </c>
      <c r="O5" s="580">
        <v>4</v>
      </c>
      <c r="Q5" s="581">
        <v>2</v>
      </c>
      <c r="W5" s="589">
        <v>5</v>
      </c>
      <c r="Y5" s="591">
        <v>1</v>
      </c>
      <c r="AO5" s="600">
        <v>1</v>
      </c>
      <c r="BF5" s="591">
        <v>2</v>
      </c>
      <c r="BK5" s="620">
        <v>1</v>
      </c>
      <c r="BU5" s="579">
        <v>1</v>
      </c>
      <c r="CC5" s="590">
        <v>1</v>
      </c>
      <c r="CG5" s="580"/>
      <c r="CI5" s="565">
        <f t="shared" si="0"/>
        <v>21</v>
      </c>
    </row>
    <row r="6" spans="1:87" ht="39" customHeight="1" x14ac:dyDescent="0.3">
      <c r="A6" s="575" t="s">
        <v>5</v>
      </c>
      <c r="B6" s="576">
        <v>1</v>
      </c>
      <c r="C6" s="577">
        <v>1</v>
      </c>
      <c r="G6" s="579">
        <v>1</v>
      </c>
      <c r="H6" s="565">
        <v>12</v>
      </c>
      <c r="K6" s="793">
        <v>2</v>
      </c>
      <c r="L6" s="794"/>
      <c r="M6" s="795">
        <v>1</v>
      </c>
      <c r="N6" s="627">
        <v>1</v>
      </c>
      <c r="O6" s="796"/>
      <c r="Q6" s="581">
        <v>1</v>
      </c>
      <c r="R6" s="586">
        <v>1</v>
      </c>
      <c r="W6" s="589">
        <v>2</v>
      </c>
      <c r="X6" s="590">
        <v>1</v>
      </c>
      <c r="Y6" s="591">
        <v>1</v>
      </c>
      <c r="Z6" s="592">
        <v>1</v>
      </c>
      <c r="AB6" s="594">
        <v>1</v>
      </c>
      <c r="AD6" s="596">
        <v>2</v>
      </c>
      <c r="AG6" s="598">
        <v>3</v>
      </c>
      <c r="AI6" s="599">
        <v>1</v>
      </c>
      <c r="AJ6" s="600">
        <v>1</v>
      </c>
      <c r="AN6" s="604">
        <v>7</v>
      </c>
      <c r="AP6" s="605">
        <v>1</v>
      </c>
      <c r="AQ6" s="606">
        <v>2</v>
      </c>
      <c r="AT6" s="609">
        <v>1</v>
      </c>
      <c r="AU6" s="610">
        <v>1</v>
      </c>
      <c r="AX6" s="613">
        <v>2</v>
      </c>
      <c r="BA6" s="598">
        <v>1</v>
      </c>
      <c r="BB6" s="615">
        <v>1</v>
      </c>
      <c r="BC6" s="616">
        <v>1</v>
      </c>
      <c r="BD6" s="581">
        <v>1</v>
      </c>
      <c r="BH6" s="618">
        <v>1</v>
      </c>
      <c r="BJ6" s="619">
        <v>1</v>
      </c>
      <c r="BM6" s="621">
        <v>2</v>
      </c>
      <c r="BN6" s="578">
        <v>1</v>
      </c>
      <c r="BQ6" s="582">
        <v>1</v>
      </c>
      <c r="BR6" s="623">
        <v>1</v>
      </c>
      <c r="BS6" s="584">
        <v>1</v>
      </c>
      <c r="BU6" s="579">
        <v>1</v>
      </c>
      <c r="BW6" s="585">
        <v>1</v>
      </c>
      <c r="BY6" s="591">
        <v>1</v>
      </c>
      <c r="BZ6" s="626">
        <v>1</v>
      </c>
      <c r="CB6" s="627">
        <v>1</v>
      </c>
      <c r="CC6" s="590">
        <v>3</v>
      </c>
      <c r="CD6" s="628">
        <v>2</v>
      </c>
      <c r="CE6" s="629">
        <v>1</v>
      </c>
      <c r="CG6" s="580">
        <v>2</v>
      </c>
      <c r="CI6" s="565">
        <f t="shared" si="0"/>
        <v>73</v>
      </c>
    </row>
    <row r="7" spans="1:87" ht="39" customHeight="1" x14ac:dyDescent="0.3">
      <c r="A7" s="739" t="s">
        <v>33</v>
      </c>
      <c r="B7" s="797"/>
      <c r="C7" s="798">
        <v>1</v>
      </c>
      <c r="D7" s="799"/>
      <c r="E7" s="800"/>
      <c r="F7" s="801"/>
      <c r="G7" s="802"/>
      <c r="H7" s="799"/>
      <c r="I7" s="803"/>
      <c r="J7" s="804"/>
      <c r="K7" s="805"/>
      <c r="L7" s="806"/>
      <c r="M7" s="807"/>
      <c r="N7" s="808"/>
      <c r="O7" s="803"/>
      <c r="P7" s="809"/>
      <c r="Q7" s="804"/>
      <c r="R7" s="810"/>
      <c r="S7" s="811"/>
      <c r="T7" s="812"/>
      <c r="U7" s="813"/>
      <c r="V7" s="807"/>
      <c r="W7" s="814"/>
      <c r="X7" s="815"/>
      <c r="Y7" s="808"/>
      <c r="Z7" s="816">
        <v>1</v>
      </c>
      <c r="AA7" s="817"/>
      <c r="AB7" s="818"/>
      <c r="AC7" s="819"/>
      <c r="AD7" s="820"/>
      <c r="AE7" s="820"/>
      <c r="AF7" s="821"/>
      <c r="AG7" s="822"/>
      <c r="AH7" s="810"/>
      <c r="AI7" s="823"/>
      <c r="AJ7" s="824"/>
      <c r="AK7" s="825"/>
      <c r="AL7" s="826">
        <v>1</v>
      </c>
      <c r="AW7" s="612">
        <v>1</v>
      </c>
      <c r="AX7" s="613">
        <v>1</v>
      </c>
      <c r="BN7" s="578">
        <v>0.5</v>
      </c>
      <c r="BQ7" s="582">
        <v>1</v>
      </c>
      <c r="CD7" s="628">
        <v>2</v>
      </c>
      <c r="CG7" s="580"/>
      <c r="CI7" s="565">
        <v>9</v>
      </c>
    </row>
    <row r="8" spans="1:87" ht="39" customHeight="1" x14ac:dyDescent="0.3">
      <c r="A8" s="575" t="s">
        <v>7</v>
      </c>
      <c r="H8" s="565">
        <v>1</v>
      </c>
      <c r="Z8" s="592">
        <v>1</v>
      </c>
      <c r="AX8" s="613">
        <v>1</v>
      </c>
      <c r="BN8" s="578">
        <v>0.5</v>
      </c>
      <c r="BU8" s="579">
        <v>1</v>
      </c>
      <c r="BW8" s="585">
        <v>2</v>
      </c>
      <c r="CG8" s="580"/>
      <c r="CI8" s="565">
        <v>7</v>
      </c>
    </row>
    <row r="9" spans="1:87" ht="127.5" customHeight="1" x14ac:dyDescent="0.3">
      <c r="A9" s="575" t="s">
        <v>8</v>
      </c>
      <c r="D9" s="565">
        <v>7</v>
      </c>
      <c r="AH9" s="586">
        <v>1</v>
      </c>
      <c r="BT9" s="620">
        <v>1</v>
      </c>
      <c r="CG9" s="580"/>
      <c r="CI9" s="565">
        <f t="shared" si="0"/>
        <v>9</v>
      </c>
    </row>
    <row r="10" spans="1:87" ht="39" customHeight="1" x14ac:dyDescent="0.3">
      <c r="A10" s="739" t="s">
        <v>31</v>
      </c>
      <c r="B10" s="797"/>
      <c r="C10" s="798"/>
      <c r="D10" s="799"/>
      <c r="E10" s="800"/>
      <c r="F10" s="801"/>
      <c r="G10" s="802"/>
      <c r="H10" s="799"/>
      <c r="I10" s="803"/>
      <c r="J10" s="804"/>
      <c r="K10" s="805"/>
      <c r="L10" s="806"/>
      <c r="M10" s="807"/>
      <c r="N10" s="808"/>
      <c r="O10" s="803"/>
      <c r="P10" s="809"/>
      <c r="Q10" s="804"/>
      <c r="R10" s="810"/>
      <c r="S10" s="811"/>
      <c r="T10" s="812"/>
      <c r="U10" s="813"/>
      <c r="V10" s="807"/>
      <c r="W10" s="814"/>
      <c r="X10" s="815"/>
      <c r="Y10" s="808"/>
      <c r="Z10" s="816"/>
      <c r="AA10" s="817"/>
      <c r="AB10" s="818"/>
      <c r="AC10" s="819"/>
      <c r="AD10" s="820"/>
      <c r="AE10" s="820"/>
      <c r="AF10" s="821"/>
      <c r="AG10" s="822"/>
      <c r="AH10" s="810"/>
      <c r="AI10" s="823"/>
      <c r="AJ10" s="824"/>
      <c r="AK10" s="825"/>
      <c r="AL10" s="826"/>
      <c r="AQ10" s="606">
        <v>1</v>
      </c>
      <c r="BM10" s="621">
        <v>2</v>
      </c>
      <c r="BW10" s="585">
        <v>1</v>
      </c>
      <c r="CA10" s="827">
        <v>1</v>
      </c>
      <c r="CC10" s="828"/>
      <c r="CD10" s="829"/>
      <c r="CE10" s="830"/>
      <c r="CG10" s="580">
        <v>1</v>
      </c>
      <c r="CI10" s="565">
        <f t="shared" si="0"/>
        <v>6</v>
      </c>
    </row>
    <row r="11" spans="1:87" ht="47.25" customHeight="1" x14ac:dyDescent="0.3">
      <c r="A11" s="739" t="s">
        <v>32</v>
      </c>
      <c r="B11" s="797"/>
      <c r="C11" s="798"/>
      <c r="D11" s="831">
        <v>3</v>
      </c>
      <c r="E11" s="832"/>
      <c r="F11" s="801"/>
      <c r="G11" s="802"/>
      <c r="H11" s="799"/>
      <c r="I11" s="803"/>
      <c r="J11" s="833">
        <v>1</v>
      </c>
      <c r="K11" s="805"/>
      <c r="L11" s="806"/>
      <c r="M11" s="807"/>
      <c r="N11" s="808"/>
      <c r="O11" s="803">
        <v>1</v>
      </c>
      <c r="P11" s="809"/>
      <c r="Q11" s="804"/>
      <c r="R11" s="810">
        <v>2</v>
      </c>
      <c r="S11" s="811"/>
      <c r="T11" s="812"/>
      <c r="U11" s="813"/>
      <c r="V11" s="807"/>
      <c r="W11" s="814"/>
      <c r="X11" s="815"/>
      <c r="Y11" s="808">
        <v>1</v>
      </c>
      <c r="Z11" s="816"/>
      <c r="AA11" s="817"/>
      <c r="AB11" s="818"/>
      <c r="AC11" s="819"/>
      <c r="AD11" s="820"/>
      <c r="AE11" s="820"/>
      <c r="AF11" s="821"/>
      <c r="AG11" s="822"/>
      <c r="AH11" s="810"/>
      <c r="AI11" s="823"/>
      <c r="AJ11" s="824"/>
      <c r="AK11" s="825"/>
      <c r="AL11" s="826"/>
      <c r="BA11" s="598">
        <v>1</v>
      </c>
      <c r="BI11" s="585">
        <v>2</v>
      </c>
      <c r="BK11" s="620">
        <v>1</v>
      </c>
      <c r="BM11" s="621">
        <v>1</v>
      </c>
      <c r="BN11" s="578">
        <v>0.5</v>
      </c>
      <c r="BT11" s="620">
        <v>2</v>
      </c>
      <c r="CA11" s="827">
        <v>1</v>
      </c>
      <c r="CB11" s="627">
        <v>2</v>
      </c>
      <c r="CC11" s="828"/>
      <c r="CD11" s="829"/>
      <c r="CE11" s="830"/>
      <c r="CG11" s="580">
        <v>1</v>
      </c>
      <c r="CH11" s="579">
        <v>1</v>
      </c>
      <c r="CI11" s="565">
        <v>21</v>
      </c>
    </row>
    <row r="12" spans="1:87" ht="39" customHeight="1" x14ac:dyDescent="0.3">
      <c r="A12" s="575" t="s">
        <v>11</v>
      </c>
      <c r="W12" s="589">
        <v>1</v>
      </c>
      <c r="BB12" s="615">
        <v>1</v>
      </c>
      <c r="BN12" s="578">
        <v>0.5</v>
      </c>
      <c r="BW12" s="585">
        <v>1</v>
      </c>
      <c r="CG12" s="580"/>
      <c r="CI12" s="565">
        <v>4</v>
      </c>
    </row>
    <row r="13" spans="1:87" ht="39" customHeight="1" x14ac:dyDescent="0.3">
      <c r="A13" s="575" t="s">
        <v>12</v>
      </c>
      <c r="B13" s="576">
        <v>1</v>
      </c>
      <c r="C13" s="577">
        <v>1</v>
      </c>
      <c r="F13" s="764">
        <v>1</v>
      </c>
      <c r="G13" s="579">
        <v>2</v>
      </c>
      <c r="H13" s="565">
        <v>1</v>
      </c>
      <c r="I13" s="580">
        <v>1</v>
      </c>
      <c r="J13" s="834">
        <v>1</v>
      </c>
      <c r="L13" s="583">
        <v>1</v>
      </c>
      <c r="N13" s="627">
        <v>1</v>
      </c>
      <c r="O13" s="580">
        <v>1</v>
      </c>
      <c r="P13" s="585">
        <v>1</v>
      </c>
      <c r="Q13" s="834">
        <v>1</v>
      </c>
      <c r="R13" s="586">
        <v>1</v>
      </c>
      <c r="W13" s="589">
        <v>2</v>
      </c>
      <c r="Y13" s="591">
        <v>5</v>
      </c>
      <c r="Z13" s="592">
        <v>1</v>
      </c>
      <c r="AB13" s="594">
        <v>1</v>
      </c>
      <c r="AJ13" s="600">
        <v>1</v>
      </c>
      <c r="AK13" s="601">
        <v>1</v>
      </c>
      <c r="AL13" s="602">
        <v>1</v>
      </c>
      <c r="AP13" s="605">
        <v>1</v>
      </c>
      <c r="AS13" s="608">
        <v>2</v>
      </c>
      <c r="AU13" s="610">
        <v>2</v>
      </c>
      <c r="AY13" s="614">
        <v>1</v>
      </c>
      <c r="BA13" s="598">
        <v>1</v>
      </c>
      <c r="BB13" s="615">
        <v>1</v>
      </c>
      <c r="BE13" s="624">
        <v>1</v>
      </c>
      <c r="BH13" s="618">
        <v>1</v>
      </c>
      <c r="BK13" s="620">
        <v>1</v>
      </c>
      <c r="BM13" s="621">
        <v>1</v>
      </c>
      <c r="BO13" s="622">
        <v>2</v>
      </c>
      <c r="BQ13" s="582">
        <v>2</v>
      </c>
      <c r="BR13" s="623">
        <v>1</v>
      </c>
      <c r="BT13" s="620">
        <v>1</v>
      </c>
      <c r="BU13" s="579">
        <v>1</v>
      </c>
      <c r="BW13" s="585">
        <v>1</v>
      </c>
      <c r="BY13" s="591">
        <v>2</v>
      </c>
      <c r="BZ13" s="626">
        <v>1</v>
      </c>
      <c r="CB13" s="627">
        <v>2</v>
      </c>
      <c r="CC13" s="590">
        <v>1</v>
      </c>
      <c r="CD13" s="628">
        <v>1</v>
      </c>
      <c r="CE13" s="629">
        <v>1</v>
      </c>
      <c r="CG13" s="580">
        <v>1</v>
      </c>
      <c r="CI13" s="565">
        <f t="shared" ref="CI13:CI32" si="1">SUM(B13:CH13)</f>
        <v>55</v>
      </c>
    </row>
    <row r="14" spans="1:87" ht="39" customHeight="1" x14ac:dyDescent="0.3">
      <c r="A14" s="575" t="s">
        <v>13</v>
      </c>
      <c r="AG14" s="598">
        <v>1</v>
      </c>
      <c r="AZ14" s="585">
        <v>4</v>
      </c>
      <c r="BW14" s="585">
        <v>1</v>
      </c>
      <c r="CG14" s="580"/>
      <c r="CI14" s="565">
        <f t="shared" si="1"/>
        <v>6</v>
      </c>
    </row>
    <row r="15" spans="1:87" ht="39" customHeight="1" x14ac:dyDescent="0.3">
      <c r="A15" s="575" t="s">
        <v>14</v>
      </c>
      <c r="B15" s="576">
        <v>2</v>
      </c>
      <c r="C15" s="577">
        <v>1</v>
      </c>
      <c r="D15" s="565">
        <v>1</v>
      </c>
      <c r="F15" s="764">
        <v>1</v>
      </c>
      <c r="H15" s="565">
        <v>78</v>
      </c>
      <c r="I15" s="580">
        <v>2</v>
      </c>
      <c r="J15" s="834">
        <v>1</v>
      </c>
      <c r="K15" s="582">
        <v>1</v>
      </c>
      <c r="M15" s="584">
        <v>1</v>
      </c>
      <c r="N15" s="591">
        <v>26</v>
      </c>
      <c r="O15" s="580">
        <v>2</v>
      </c>
      <c r="P15" s="585">
        <v>1</v>
      </c>
      <c r="R15" s="586">
        <v>6</v>
      </c>
      <c r="T15" s="587">
        <v>1</v>
      </c>
      <c r="U15" s="588">
        <v>1</v>
      </c>
      <c r="V15" s="835">
        <v>1</v>
      </c>
      <c r="X15" s="590">
        <v>5</v>
      </c>
      <c r="Y15" s="591">
        <v>17</v>
      </c>
      <c r="Z15" s="592">
        <v>2</v>
      </c>
      <c r="AC15" s="595">
        <v>6</v>
      </c>
      <c r="AE15" s="596">
        <v>3</v>
      </c>
      <c r="AF15" s="597">
        <v>9</v>
      </c>
      <c r="AG15" s="598">
        <v>1</v>
      </c>
      <c r="AJ15" s="600">
        <v>2</v>
      </c>
      <c r="AL15" s="602">
        <v>3</v>
      </c>
      <c r="AO15" s="600">
        <v>6</v>
      </c>
      <c r="AP15" s="605">
        <v>14</v>
      </c>
      <c r="AQ15" s="606">
        <v>5</v>
      </c>
      <c r="AS15" s="608">
        <v>4</v>
      </c>
      <c r="AT15" s="609">
        <v>2</v>
      </c>
      <c r="AU15" s="610">
        <v>1</v>
      </c>
      <c r="AY15" s="614">
        <v>2</v>
      </c>
      <c r="BA15" s="598">
        <v>9</v>
      </c>
      <c r="BC15" s="616">
        <v>1</v>
      </c>
      <c r="BD15" s="581">
        <v>1</v>
      </c>
      <c r="BE15" s="624">
        <v>1</v>
      </c>
      <c r="BF15" s="591">
        <v>7</v>
      </c>
      <c r="BG15" s="576">
        <v>2</v>
      </c>
      <c r="BH15" s="618">
        <v>9</v>
      </c>
      <c r="BI15" s="585">
        <v>15</v>
      </c>
      <c r="BK15" s="620">
        <v>1</v>
      </c>
      <c r="BM15" s="621">
        <v>2</v>
      </c>
      <c r="BN15" s="578">
        <v>4</v>
      </c>
      <c r="BO15" s="622">
        <v>18</v>
      </c>
      <c r="BP15" s="584">
        <v>11</v>
      </c>
      <c r="BQ15" s="582">
        <v>2</v>
      </c>
      <c r="BT15" s="620">
        <v>2</v>
      </c>
      <c r="BU15" s="579">
        <v>2</v>
      </c>
      <c r="BV15" s="624">
        <v>1</v>
      </c>
      <c r="BZ15" s="626">
        <v>10</v>
      </c>
      <c r="CA15" s="827">
        <v>1</v>
      </c>
      <c r="CB15" s="627">
        <v>3</v>
      </c>
      <c r="CC15" s="836">
        <v>8</v>
      </c>
      <c r="CD15" s="829">
        <v>2</v>
      </c>
      <c r="CE15" s="837">
        <v>2</v>
      </c>
      <c r="CG15" s="580">
        <v>4</v>
      </c>
      <c r="CH15" s="579">
        <v>1</v>
      </c>
      <c r="CI15" s="565">
        <f t="shared" si="1"/>
        <v>327</v>
      </c>
    </row>
    <row r="16" spans="1:87" ht="39" customHeight="1" x14ac:dyDescent="0.3">
      <c r="A16" s="575" t="s">
        <v>15</v>
      </c>
      <c r="C16" s="577">
        <v>1</v>
      </c>
      <c r="H16" s="565">
        <v>2</v>
      </c>
      <c r="N16" s="591">
        <v>1</v>
      </c>
      <c r="W16" s="589">
        <v>1</v>
      </c>
      <c r="AD16" s="596">
        <v>1</v>
      </c>
      <c r="AG16" s="598">
        <v>1</v>
      </c>
      <c r="AL16" s="602">
        <v>1</v>
      </c>
      <c r="AS16" s="608">
        <v>1</v>
      </c>
      <c r="AY16" s="614">
        <v>2</v>
      </c>
      <c r="BB16" s="615">
        <v>1</v>
      </c>
      <c r="BM16" s="621">
        <v>1</v>
      </c>
      <c r="BP16" s="584">
        <v>3</v>
      </c>
      <c r="BW16" s="585">
        <v>2</v>
      </c>
      <c r="BY16" s="591">
        <v>1</v>
      </c>
      <c r="CD16" s="628">
        <v>1</v>
      </c>
      <c r="CG16" s="580"/>
      <c r="CI16" s="565">
        <f t="shared" si="1"/>
        <v>20</v>
      </c>
    </row>
    <row r="17" spans="1:87" ht="39" customHeight="1" x14ac:dyDescent="0.3">
      <c r="A17" s="575" t="s">
        <v>16</v>
      </c>
      <c r="C17" s="577">
        <v>1</v>
      </c>
      <c r="D17" s="565">
        <v>2</v>
      </c>
      <c r="J17" s="834">
        <v>1</v>
      </c>
      <c r="N17" s="591">
        <v>1</v>
      </c>
      <c r="AN17" s="604">
        <v>2</v>
      </c>
      <c r="AX17" s="613">
        <v>1</v>
      </c>
      <c r="BF17" s="591">
        <v>3</v>
      </c>
      <c r="CG17" s="580"/>
      <c r="CI17" s="565">
        <f t="shared" si="1"/>
        <v>11</v>
      </c>
    </row>
    <row r="18" spans="1:87" ht="39" customHeight="1" x14ac:dyDescent="0.3">
      <c r="A18" s="575" t="s">
        <v>17</v>
      </c>
      <c r="Z18" s="592">
        <v>1</v>
      </c>
      <c r="AN18" s="604">
        <v>5</v>
      </c>
      <c r="AS18" s="608">
        <v>15</v>
      </c>
      <c r="BJ18" s="619">
        <v>1</v>
      </c>
      <c r="CB18" s="627">
        <v>1</v>
      </c>
      <c r="CG18" s="580"/>
      <c r="CI18" s="565">
        <f t="shared" si="1"/>
        <v>23</v>
      </c>
    </row>
    <row r="19" spans="1:87" ht="39" customHeight="1" x14ac:dyDescent="0.3">
      <c r="A19" s="575" t="s">
        <v>18</v>
      </c>
      <c r="B19" s="838">
        <v>2</v>
      </c>
      <c r="E19" s="792">
        <v>5</v>
      </c>
      <c r="H19" s="565">
        <v>100</v>
      </c>
      <c r="I19" s="580">
        <v>3</v>
      </c>
      <c r="N19" s="591">
        <v>3</v>
      </c>
      <c r="O19" s="580">
        <v>4</v>
      </c>
      <c r="R19" s="586">
        <v>15</v>
      </c>
      <c r="W19" s="589">
        <v>1</v>
      </c>
      <c r="Y19" s="591">
        <v>1</v>
      </c>
      <c r="Z19" s="592">
        <v>1</v>
      </c>
      <c r="AD19" s="596">
        <v>2</v>
      </c>
      <c r="AE19" s="596">
        <v>1</v>
      </c>
      <c r="AG19" s="598">
        <v>2</v>
      </c>
      <c r="AH19" s="586">
        <v>1</v>
      </c>
      <c r="AJ19" s="600">
        <v>3</v>
      </c>
      <c r="AO19" s="600">
        <v>3</v>
      </c>
      <c r="AS19" s="608">
        <v>5</v>
      </c>
      <c r="AU19" s="610">
        <v>1</v>
      </c>
      <c r="BB19" s="615">
        <v>1</v>
      </c>
      <c r="BH19" s="618">
        <v>1</v>
      </c>
      <c r="BI19" s="585">
        <v>2</v>
      </c>
      <c r="BM19" s="621">
        <v>3</v>
      </c>
      <c r="BP19" s="584">
        <v>4</v>
      </c>
      <c r="BW19" s="585">
        <v>1</v>
      </c>
      <c r="BY19" s="591">
        <v>1</v>
      </c>
      <c r="CB19" s="627">
        <v>1</v>
      </c>
      <c r="CC19" s="590">
        <v>9</v>
      </c>
      <c r="CD19" s="628">
        <v>2</v>
      </c>
      <c r="CG19" s="580">
        <v>1</v>
      </c>
      <c r="CH19" s="579">
        <v>28</v>
      </c>
      <c r="CI19" s="565">
        <f t="shared" si="1"/>
        <v>207</v>
      </c>
    </row>
    <row r="20" spans="1:87" ht="39" customHeight="1" x14ac:dyDescent="0.3">
      <c r="A20" s="739" t="s">
        <v>19</v>
      </c>
      <c r="B20" s="839">
        <v>1</v>
      </c>
      <c r="C20" s="798"/>
      <c r="D20" s="799"/>
      <c r="E20" s="800"/>
      <c r="F20" s="801"/>
      <c r="G20" s="802"/>
      <c r="H20" s="799">
        <v>18</v>
      </c>
      <c r="I20" s="803"/>
      <c r="J20" s="833">
        <v>1</v>
      </c>
      <c r="K20" s="805"/>
      <c r="L20" s="806"/>
      <c r="M20" s="807"/>
      <c r="N20" s="808"/>
      <c r="O20" s="803">
        <v>2</v>
      </c>
      <c r="P20" s="809">
        <v>1</v>
      </c>
      <c r="Q20" s="804"/>
      <c r="R20" s="810">
        <v>2</v>
      </c>
      <c r="S20" s="811"/>
      <c r="T20" s="812"/>
      <c r="U20" s="813"/>
      <c r="V20" s="807"/>
      <c r="W20" s="814"/>
      <c r="X20" s="815"/>
      <c r="Y20" s="808"/>
      <c r="Z20" s="816"/>
      <c r="AA20" s="817"/>
      <c r="AB20" s="818"/>
      <c r="AC20" s="819">
        <v>4</v>
      </c>
      <c r="AD20" s="820"/>
      <c r="AE20" s="820"/>
      <c r="AF20" s="821"/>
      <c r="AG20" s="822"/>
      <c r="AH20" s="810"/>
      <c r="AI20" s="823"/>
      <c r="AJ20" s="824"/>
      <c r="AK20" s="825"/>
      <c r="AL20" s="826"/>
      <c r="AP20" s="605">
        <v>3</v>
      </c>
      <c r="AS20" s="608">
        <v>1</v>
      </c>
      <c r="AT20" s="609">
        <v>3</v>
      </c>
      <c r="AY20" s="614">
        <v>1</v>
      </c>
      <c r="BB20" s="615">
        <v>1</v>
      </c>
      <c r="BE20" s="624">
        <v>1</v>
      </c>
      <c r="BG20" s="576">
        <v>2</v>
      </c>
      <c r="BI20" s="585">
        <v>1</v>
      </c>
      <c r="BJ20" s="619">
        <v>1</v>
      </c>
      <c r="BP20" s="584">
        <v>3</v>
      </c>
      <c r="BQ20" s="582">
        <v>1</v>
      </c>
      <c r="BT20" s="620">
        <v>2</v>
      </c>
      <c r="CB20" s="627">
        <v>1</v>
      </c>
      <c r="CC20" s="590">
        <v>3</v>
      </c>
      <c r="CE20" s="629">
        <v>1</v>
      </c>
      <c r="CG20" s="580"/>
      <c r="CH20" s="579">
        <v>24</v>
      </c>
      <c r="CI20" s="565">
        <f t="shared" si="1"/>
        <v>78</v>
      </c>
    </row>
    <row r="21" spans="1:87" ht="39" customHeight="1" x14ac:dyDescent="0.3">
      <c r="A21" s="575" t="s">
        <v>20</v>
      </c>
      <c r="E21" s="792">
        <v>1</v>
      </c>
      <c r="I21" s="580">
        <v>15</v>
      </c>
      <c r="J21" s="834">
        <v>31</v>
      </c>
      <c r="N21" s="591">
        <v>37</v>
      </c>
      <c r="O21" s="580">
        <v>25</v>
      </c>
      <c r="P21" s="585">
        <v>1</v>
      </c>
      <c r="T21" s="587">
        <v>15</v>
      </c>
      <c r="Z21" s="592">
        <v>9</v>
      </c>
      <c r="AD21" s="596">
        <v>3</v>
      </c>
      <c r="AJ21" s="600">
        <v>1</v>
      </c>
      <c r="AQ21" s="606">
        <v>1</v>
      </c>
      <c r="AU21" s="610">
        <v>10</v>
      </c>
      <c r="AV21" s="611">
        <v>1</v>
      </c>
      <c r="AX21" s="613">
        <v>10</v>
      </c>
      <c r="BB21" s="615">
        <v>1</v>
      </c>
      <c r="BH21" s="840">
        <v>80</v>
      </c>
      <c r="BN21" s="578">
        <v>18</v>
      </c>
      <c r="BQ21" s="582">
        <v>1</v>
      </c>
      <c r="CC21" s="590">
        <v>1</v>
      </c>
      <c r="CD21" s="628">
        <v>1</v>
      </c>
      <c r="CG21" s="580"/>
      <c r="CH21" s="579">
        <v>3</v>
      </c>
      <c r="CI21" s="565">
        <f t="shared" si="1"/>
        <v>265</v>
      </c>
    </row>
    <row r="22" spans="1:87" ht="39" customHeight="1" x14ac:dyDescent="0.3">
      <c r="A22" s="575" t="s">
        <v>21</v>
      </c>
      <c r="D22" s="565">
        <v>2</v>
      </c>
      <c r="N22" s="591">
        <v>5</v>
      </c>
      <c r="O22" s="580">
        <v>1</v>
      </c>
      <c r="Y22" s="591">
        <v>1</v>
      </c>
      <c r="Z22" s="592">
        <v>1</v>
      </c>
      <c r="AK22" s="601">
        <v>1</v>
      </c>
      <c r="BN22" s="578">
        <v>1</v>
      </c>
      <c r="BQ22" s="582">
        <v>1</v>
      </c>
      <c r="BT22" s="620">
        <v>1</v>
      </c>
      <c r="BY22" s="591">
        <v>1</v>
      </c>
      <c r="CD22" s="628">
        <v>3</v>
      </c>
      <c r="CG22" s="580">
        <v>1</v>
      </c>
      <c r="CI22" s="565">
        <f t="shared" si="1"/>
        <v>19</v>
      </c>
    </row>
    <row r="23" spans="1:87" ht="39" customHeight="1" x14ac:dyDescent="0.3">
      <c r="A23" s="575" t="s">
        <v>22</v>
      </c>
      <c r="W23" s="589">
        <v>1</v>
      </c>
      <c r="Z23" s="592">
        <v>1</v>
      </c>
      <c r="BY23" s="591">
        <v>1</v>
      </c>
      <c r="CA23" s="827">
        <v>1</v>
      </c>
      <c r="CC23" s="828"/>
      <c r="CD23" s="829"/>
      <c r="CE23" s="830"/>
      <c r="CG23" s="580"/>
      <c r="CI23" s="565">
        <f t="shared" si="1"/>
        <v>4</v>
      </c>
    </row>
    <row r="24" spans="1:87" ht="39" customHeight="1" x14ac:dyDescent="0.3">
      <c r="A24" s="575" t="s">
        <v>23</v>
      </c>
      <c r="B24" s="576">
        <v>2</v>
      </c>
      <c r="G24" s="579">
        <v>1</v>
      </c>
      <c r="J24" s="834">
        <v>20</v>
      </c>
      <c r="K24" s="582">
        <v>1</v>
      </c>
      <c r="N24" s="591">
        <v>2</v>
      </c>
      <c r="O24" s="580">
        <v>4</v>
      </c>
      <c r="W24" s="589">
        <v>5</v>
      </c>
      <c r="Z24" s="592">
        <v>1</v>
      </c>
      <c r="AL24" s="602">
        <v>1</v>
      </c>
      <c r="AO24" s="600">
        <v>1</v>
      </c>
      <c r="AP24" s="605">
        <v>1</v>
      </c>
      <c r="AS24" s="608">
        <v>3</v>
      </c>
      <c r="AU24" s="610">
        <v>7</v>
      </c>
      <c r="AV24" s="611">
        <v>7</v>
      </c>
      <c r="BA24" s="598">
        <v>15</v>
      </c>
      <c r="BB24" s="615">
        <v>1</v>
      </c>
      <c r="BE24" s="624">
        <v>1</v>
      </c>
      <c r="BG24" s="576">
        <v>1</v>
      </c>
      <c r="BI24" s="585">
        <v>40</v>
      </c>
      <c r="BK24" s="620">
        <v>1</v>
      </c>
      <c r="BP24" s="584">
        <v>1</v>
      </c>
      <c r="BT24" s="620">
        <v>2</v>
      </c>
      <c r="CB24" s="627">
        <v>5</v>
      </c>
      <c r="CC24" s="590">
        <v>71</v>
      </c>
      <c r="CG24" s="580">
        <v>7</v>
      </c>
      <c r="CH24" s="579">
        <v>2</v>
      </c>
      <c r="CI24" s="565">
        <f t="shared" si="1"/>
        <v>203</v>
      </c>
    </row>
    <row r="25" spans="1:87" ht="39" customHeight="1" x14ac:dyDescent="0.3">
      <c r="A25" s="575" t="s">
        <v>24</v>
      </c>
      <c r="B25" s="838">
        <v>2</v>
      </c>
      <c r="D25" s="565">
        <v>9</v>
      </c>
      <c r="G25" s="579">
        <v>1</v>
      </c>
      <c r="I25" s="841">
        <v>1</v>
      </c>
      <c r="J25" s="834">
        <v>1</v>
      </c>
      <c r="K25" s="582">
        <v>2</v>
      </c>
      <c r="O25" s="580">
        <v>2</v>
      </c>
      <c r="R25" s="586">
        <v>4</v>
      </c>
      <c r="S25" s="765">
        <v>1</v>
      </c>
      <c r="T25" s="842">
        <v>1</v>
      </c>
      <c r="U25" s="843"/>
      <c r="V25" s="835"/>
      <c r="X25" s="590">
        <v>3</v>
      </c>
      <c r="AC25" s="595">
        <v>2</v>
      </c>
      <c r="AG25" s="598">
        <v>1</v>
      </c>
      <c r="AJ25" s="600">
        <v>8</v>
      </c>
      <c r="AL25" s="602">
        <v>3</v>
      </c>
      <c r="AO25" s="600">
        <v>2</v>
      </c>
      <c r="AP25" s="605">
        <v>1</v>
      </c>
      <c r="AQ25" s="606">
        <v>1</v>
      </c>
      <c r="AS25" s="608">
        <v>5</v>
      </c>
      <c r="AT25" s="609">
        <v>2</v>
      </c>
      <c r="AU25" s="610">
        <v>1</v>
      </c>
      <c r="AV25" s="611">
        <v>1</v>
      </c>
      <c r="AX25" s="613">
        <v>10</v>
      </c>
      <c r="AY25" s="614">
        <v>1</v>
      </c>
      <c r="BB25" s="615">
        <v>1</v>
      </c>
      <c r="BD25" s="581">
        <v>2</v>
      </c>
      <c r="BF25" s="591">
        <v>2</v>
      </c>
      <c r="BG25" s="576">
        <v>1</v>
      </c>
      <c r="BH25" s="840">
        <v>1</v>
      </c>
      <c r="BI25" s="585">
        <v>42</v>
      </c>
      <c r="BJ25" s="619">
        <v>1</v>
      </c>
      <c r="BK25" s="620">
        <v>1</v>
      </c>
      <c r="BL25" s="580">
        <v>1</v>
      </c>
      <c r="BN25" s="578">
        <v>1</v>
      </c>
      <c r="BP25" s="584">
        <v>7</v>
      </c>
      <c r="BQ25" s="582">
        <v>6</v>
      </c>
      <c r="BS25" s="584">
        <v>2</v>
      </c>
      <c r="BT25" s="620">
        <v>2</v>
      </c>
      <c r="BU25" s="579">
        <v>1</v>
      </c>
      <c r="BV25" s="624">
        <v>2</v>
      </c>
      <c r="BZ25" s="626">
        <v>1</v>
      </c>
      <c r="CB25" s="627">
        <v>1</v>
      </c>
      <c r="CG25" s="580">
        <v>2</v>
      </c>
      <c r="CI25" s="565">
        <f t="shared" si="1"/>
        <v>142</v>
      </c>
    </row>
    <row r="26" spans="1:87" ht="39" customHeight="1" x14ac:dyDescent="0.3">
      <c r="A26" s="575" t="s">
        <v>25</v>
      </c>
      <c r="B26" s="838">
        <v>2</v>
      </c>
      <c r="C26" s="577">
        <v>1</v>
      </c>
      <c r="J26" s="834">
        <v>1</v>
      </c>
      <c r="K26" s="582">
        <v>2</v>
      </c>
      <c r="L26" s="583">
        <v>1</v>
      </c>
      <c r="N26" s="591">
        <v>1</v>
      </c>
      <c r="O26" s="580">
        <v>1</v>
      </c>
      <c r="P26" s="585">
        <v>2</v>
      </c>
      <c r="T26" s="842">
        <v>1</v>
      </c>
      <c r="U26" s="843"/>
      <c r="V26" s="835"/>
      <c r="Y26" s="591">
        <v>10</v>
      </c>
      <c r="AC26" s="595">
        <v>2</v>
      </c>
      <c r="AE26" s="596">
        <v>2</v>
      </c>
      <c r="AF26" s="597">
        <v>2</v>
      </c>
      <c r="AG26" s="598">
        <v>1</v>
      </c>
      <c r="AH26" s="586">
        <v>1</v>
      </c>
      <c r="AJ26" s="600">
        <v>2</v>
      </c>
      <c r="AP26" s="605">
        <v>1</v>
      </c>
      <c r="AQ26" s="606">
        <v>1</v>
      </c>
      <c r="AS26" s="608">
        <v>1</v>
      </c>
      <c r="AT26" s="609">
        <v>3</v>
      </c>
      <c r="AU26" s="610">
        <v>1</v>
      </c>
      <c r="AV26" s="611">
        <v>1</v>
      </c>
      <c r="AW26" s="612">
        <v>1</v>
      </c>
      <c r="AX26" s="613">
        <v>2</v>
      </c>
      <c r="AY26" s="614">
        <v>1</v>
      </c>
      <c r="BD26" s="581">
        <v>1</v>
      </c>
      <c r="BE26" s="624">
        <v>1</v>
      </c>
      <c r="BG26" s="576">
        <v>2</v>
      </c>
      <c r="BI26" s="585">
        <v>1</v>
      </c>
      <c r="BJ26" s="619">
        <v>1</v>
      </c>
      <c r="BK26" s="620">
        <v>1</v>
      </c>
      <c r="BP26" s="584">
        <v>7</v>
      </c>
      <c r="BQ26" s="582">
        <v>1</v>
      </c>
      <c r="BT26" s="620">
        <v>1</v>
      </c>
      <c r="BV26" s="624">
        <v>1</v>
      </c>
      <c r="BZ26" s="626">
        <v>1</v>
      </c>
      <c r="CB26" s="627">
        <v>2</v>
      </c>
      <c r="CC26" s="590">
        <v>1</v>
      </c>
      <c r="CD26" s="628">
        <v>1</v>
      </c>
      <c r="CE26" s="629">
        <v>1</v>
      </c>
      <c r="CG26" s="580">
        <v>1</v>
      </c>
      <c r="CH26" s="579">
        <v>1</v>
      </c>
      <c r="CI26" s="565">
        <f t="shared" si="1"/>
        <v>69</v>
      </c>
    </row>
    <row r="27" spans="1:87" ht="39" customHeight="1" x14ac:dyDescent="0.3">
      <c r="A27" s="575" t="s">
        <v>26</v>
      </c>
      <c r="D27" s="565">
        <v>10</v>
      </c>
      <c r="E27" s="792">
        <v>2</v>
      </c>
      <c r="G27" s="579">
        <v>1</v>
      </c>
      <c r="I27" s="841">
        <v>1</v>
      </c>
      <c r="J27" s="834">
        <v>2</v>
      </c>
      <c r="M27" s="584">
        <v>2</v>
      </c>
      <c r="N27" s="591">
        <v>2</v>
      </c>
      <c r="Q27" s="581">
        <v>1</v>
      </c>
      <c r="R27" s="586">
        <v>2</v>
      </c>
      <c r="U27" s="588">
        <v>1</v>
      </c>
      <c r="W27" s="589">
        <v>7</v>
      </c>
      <c r="Z27" s="592">
        <v>1</v>
      </c>
      <c r="AC27" s="595">
        <v>1</v>
      </c>
      <c r="AD27" s="596">
        <v>1</v>
      </c>
      <c r="AE27" s="596">
        <v>1</v>
      </c>
      <c r="AJ27" s="600">
        <v>3</v>
      </c>
      <c r="AL27" s="602">
        <v>1</v>
      </c>
      <c r="AO27" s="600">
        <v>21</v>
      </c>
      <c r="AP27" s="605">
        <v>1</v>
      </c>
      <c r="AQ27" s="606">
        <v>1</v>
      </c>
      <c r="AR27" s="607">
        <v>1</v>
      </c>
      <c r="AS27" s="608">
        <v>3</v>
      </c>
      <c r="AW27" s="612">
        <v>3</v>
      </c>
      <c r="BC27" s="616">
        <v>4</v>
      </c>
      <c r="BD27" s="834">
        <v>1</v>
      </c>
      <c r="BE27" s="844"/>
      <c r="BF27" s="790"/>
      <c r="BG27" s="845"/>
      <c r="BH27" s="840"/>
      <c r="BM27" s="621">
        <v>3</v>
      </c>
      <c r="BW27" s="585">
        <v>1</v>
      </c>
      <c r="BZ27" s="626">
        <v>3</v>
      </c>
      <c r="CB27" s="627">
        <v>1</v>
      </c>
      <c r="CC27" s="590">
        <v>1</v>
      </c>
      <c r="CG27" s="580">
        <v>3</v>
      </c>
      <c r="CI27" s="565">
        <f t="shared" si="1"/>
        <v>86</v>
      </c>
    </row>
    <row r="28" spans="1:87" ht="39" customHeight="1" x14ac:dyDescent="0.3">
      <c r="A28" s="575" t="s">
        <v>27</v>
      </c>
      <c r="BI28" s="585">
        <v>1</v>
      </c>
      <c r="CG28" s="580">
        <v>2</v>
      </c>
      <c r="CI28" s="565">
        <f t="shared" si="1"/>
        <v>3</v>
      </c>
    </row>
    <row r="29" spans="1:87" ht="39" customHeight="1" x14ac:dyDescent="0.3">
      <c r="A29" s="575" t="s">
        <v>28</v>
      </c>
      <c r="D29" s="565">
        <v>1</v>
      </c>
      <c r="BI29" s="585">
        <v>1</v>
      </c>
      <c r="BQ29" s="582">
        <v>1</v>
      </c>
      <c r="CG29" s="580"/>
      <c r="CI29" s="565">
        <f t="shared" si="1"/>
        <v>3</v>
      </c>
    </row>
    <row r="30" spans="1:87" ht="39" customHeight="1" x14ac:dyDescent="0.3">
      <c r="A30" s="575" t="s">
        <v>29</v>
      </c>
      <c r="BG30" s="576">
        <v>1</v>
      </c>
      <c r="BI30" s="585">
        <v>8</v>
      </c>
      <c r="CB30" s="627">
        <v>1</v>
      </c>
      <c r="CG30" s="580"/>
      <c r="CI30" s="565">
        <f t="shared" si="1"/>
        <v>10</v>
      </c>
    </row>
    <row r="31" spans="1:87" ht="39" customHeight="1" x14ac:dyDescent="0.3">
      <c r="A31" s="575" t="s">
        <v>50</v>
      </c>
      <c r="D31" s="565">
        <v>8</v>
      </c>
      <c r="AL31" s="602">
        <v>1</v>
      </c>
      <c r="BD31" s="834"/>
      <c r="BE31" s="844"/>
      <c r="BF31" s="790"/>
      <c r="BG31" s="845"/>
      <c r="BH31" s="840">
        <v>1</v>
      </c>
      <c r="BM31" s="621">
        <v>3</v>
      </c>
      <c r="BN31" s="578">
        <v>1</v>
      </c>
      <c r="CG31" s="580"/>
      <c r="CI31" s="565">
        <f t="shared" si="1"/>
        <v>14</v>
      </c>
    </row>
    <row r="32" spans="1:87" ht="39" customHeight="1" x14ac:dyDescent="0.3">
      <c r="A32" s="575" t="s">
        <v>51</v>
      </c>
      <c r="BH32" s="840">
        <v>1</v>
      </c>
      <c r="BM32" s="621">
        <v>2</v>
      </c>
      <c r="CG32" s="580"/>
      <c r="CI32" s="565">
        <f t="shared" si="1"/>
        <v>3</v>
      </c>
    </row>
    <row r="33" spans="1:87" s="692" customFormat="1" ht="39" customHeight="1" x14ac:dyDescent="0.35">
      <c r="A33" s="631" t="s">
        <v>53</v>
      </c>
      <c r="B33" s="632">
        <f>SUM(B2:B32)</f>
        <v>26</v>
      </c>
      <c r="C33" s="633">
        <f>SUM(C2:C32)</f>
        <v>26</v>
      </c>
      <c r="D33" s="634">
        <f>SUM(D4:D32)</f>
        <v>45</v>
      </c>
      <c r="E33" s="635">
        <f>SUM(E4:E32)</f>
        <v>9</v>
      </c>
      <c r="F33" s="636">
        <f>SUM(F2:F32)</f>
        <v>2</v>
      </c>
      <c r="G33" s="637">
        <v>16</v>
      </c>
      <c r="H33" s="634">
        <f>SUM(H2:H32)</f>
        <v>356</v>
      </c>
      <c r="I33" s="638">
        <f>SUM(I2:I32)</f>
        <v>82</v>
      </c>
      <c r="J33" s="639">
        <f>SUM(J2:J32)</f>
        <v>61</v>
      </c>
      <c r="K33" s="640">
        <f>SUM(K2:K32)</f>
        <v>11</v>
      </c>
      <c r="L33" s="641">
        <f>SUM(L2:L31)</f>
        <v>6</v>
      </c>
      <c r="M33" s="642">
        <f>SUM(M2:M32)</f>
        <v>5</v>
      </c>
      <c r="N33" s="643">
        <f>SUM(N2:N32)</f>
        <v>80</v>
      </c>
      <c r="O33" s="638">
        <f>SUM(O2:O31)</f>
        <v>48</v>
      </c>
      <c r="P33" s="644">
        <f>SUM(P2:P32)</f>
        <v>38</v>
      </c>
      <c r="Q33" s="639">
        <f>SUM(Q2:Q32)</f>
        <v>5</v>
      </c>
      <c r="R33" s="645">
        <f>SUM(R2:R32)</f>
        <v>109</v>
      </c>
      <c r="S33" s="646">
        <f>SUM(S2:S32)</f>
        <v>47</v>
      </c>
      <c r="T33" s="647">
        <v>29</v>
      </c>
      <c r="U33" s="648">
        <v>2</v>
      </c>
      <c r="V33" s="642">
        <v>2</v>
      </c>
      <c r="W33" s="649">
        <f>SUM(W2:W32)</f>
        <v>128</v>
      </c>
      <c r="X33" s="650">
        <f>SUM(X2:X32)</f>
        <v>34</v>
      </c>
      <c r="Y33" s="651">
        <f>SUM(Y2:Y32)</f>
        <v>82</v>
      </c>
      <c r="Z33" s="652">
        <f>SUM(Z2:Z32)</f>
        <v>23</v>
      </c>
      <c r="AA33" s="653">
        <v>1</v>
      </c>
      <c r="AB33" s="654">
        <v>3</v>
      </c>
      <c r="AC33" s="655">
        <v>59</v>
      </c>
      <c r="AD33" s="656">
        <f>SUM(AD2:AD32)</f>
        <v>10</v>
      </c>
      <c r="AE33" s="656">
        <f>SUM(AE2:AE32)</f>
        <v>14</v>
      </c>
      <c r="AF33" s="657">
        <f>SUM(AF2:AF32)</f>
        <v>11</v>
      </c>
      <c r="AG33" s="658">
        <f>SUM(AG2:AG32)</f>
        <v>12</v>
      </c>
      <c r="AH33" s="645">
        <v>9</v>
      </c>
      <c r="AI33" s="659">
        <v>2</v>
      </c>
      <c r="AJ33" s="660">
        <f>SUM(AJ2:AJ31)</f>
        <v>67</v>
      </c>
      <c r="AK33" s="661">
        <f>SUM(AK2:AK31)</f>
        <v>55</v>
      </c>
      <c r="AL33" s="662">
        <f>SUM(AL2:AL32)</f>
        <v>88</v>
      </c>
      <c r="AM33" s="663">
        <v>1</v>
      </c>
      <c r="AN33" s="664">
        <f>SUM(AN4:AN31)</f>
        <v>15</v>
      </c>
      <c r="AO33" s="660">
        <f>SUM(AO2:AO32)</f>
        <v>83</v>
      </c>
      <c r="AP33" s="665">
        <f>SUM(AP2:AP32)</f>
        <v>84</v>
      </c>
      <c r="AQ33" s="666">
        <f>SUM(AQ2:AQ32)</f>
        <v>52</v>
      </c>
      <c r="AR33" s="667">
        <f>SUM(AR2:AR32)</f>
        <v>2</v>
      </c>
      <c r="AS33" s="668">
        <f>SUM(AS2:AS31)</f>
        <v>65</v>
      </c>
      <c r="AT33" s="669">
        <f>SUM(AT2:AT32)</f>
        <v>132</v>
      </c>
      <c r="AU33" s="670">
        <f>SUM(AU2:AU32)</f>
        <v>26</v>
      </c>
      <c r="AV33" s="671">
        <f>SUM(AV2:AV32)</f>
        <v>11</v>
      </c>
      <c r="AW33" s="672">
        <f>SUM(AW2:AW32)</f>
        <v>22</v>
      </c>
      <c r="AX33" s="673">
        <v>40</v>
      </c>
      <c r="AY33" s="674">
        <f>SUM(AY2:AY32)</f>
        <v>16</v>
      </c>
      <c r="AZ33" s="644">
        <f>SUM(AZ2:AZ32)</f>
        <v>36</v>
      </c>
      <c r="BA33" s="658">
        <f>SUM(BA2:BA32)</f>
        <v>95</v>
      </c>
      <c r="BB33" s="675">
        <f>SUM(BB2:BB32)</f>
        <v>48</v>
      </c>
      <c r="BC33" s="676">
        <f>SUM(BC2:BC32)</f>
        <v>14</v>
      </c>
      <c r="BD33" s="639">
        <f t="shared" ref="BD33:BR33" si="2">SUM(BD2:BD32)</f>
        <v>58</v>
      </c>
      <c r="BE33" s="677">
        <f t="shared" si="2"/>
        <v>5</v>
      </c>
      <c r="BF33" s="651">
        <f>SUM(BF2:BF32)</f>
        <v>38</v>
      </c>
      <c r="BG33" s="632">
        <f>SUM(BG2:BG32)</f>
        <v>27</v>
      </c>
      <c r="BH33" s="678">
        <f t="shared" si="2"/>
        <v>116</v>
      </c>
      <c r="BI33" s="644">
        <f t="shared" si="2"/>
        <v>154</v>
      </c>
      <c r="BJ33" s="679">
        <f>SUM(BJ2:BJ32)</f>
        <v>28</v>
      </c>
      <c r="BK33" s="680">
        <f>SUM(BK2:BK32)</f>
        <v>53</v>
      </c>
      <c r="BL33" s="638">
        <f t="shared" si="2"/>
        <v>6</v>
      </c>
      <c r="BM33" s="681">
        <f>SUM(BM2:BM32)</f>
        <v>33</v>
      </c>
      <c r="BN33" s="636">
        <f>SUM(BN2:BN32)</f>
        <v>28</v>
      </c>
      <c r="BO33" s="682">
        <f t="shared" si="2"/>
        <v>49</v>
      </c>
      <c r="BP33" s="642">
        <f t="shared" si="2"/>
        <v>52</v>
      </c>
      <c r="BQ33" s="640">
        <f t="shared" si="2"/>
        <v>30</v>
      </c>
      <c r="BR33" s="683">
        <f t="shared" si="2"/>
        <v>3</v>
      </c>
      <c r="BS33" s="642">
        <f>SUM(BS2:BS32)</f>
        <v>24</v>
      </c>
      <c r="BT33" s="680">
        <v>31</v>
      </c>
      <c r="BU33" s="637">
        <f t="shared" ref="BU33:CA33" si="3">SUM(BU2:BU32)</f>
        <v>8</v>
      </c>
      <c r="BV33" s="684">
        <f t="shared" si="3"/>
        <v>13</v>
      </c>
      <c r="BW33" s="644">
        <f t="shared" si="3"/>
        <v>13</v>
      </c>
      <c r="BX33" s="685">
        <f t="shared" si="3"/>
        <v>1</v>
      </c>
      <c r="BY33" s="651">
        <f t="shared" si="3"/>
        <v>7</v>
      </c>
      <c r="BZ33" s="686">
        <f t="shared" si="3"/>
        <v>35</v>
      </c>
      <c r="CA33" s="687">
        <f t="shared" si="3"/>
        <v>57</v>
      </c>
      <c r="CB33" s="688">
        <f>SUM(CB2:CB31)</f>
        <v>53</v>
      </c>
      <c r="CC33" s="650">
        <f>SUM(CC2:CC32)</f>
        <v>146</v>
      </c>
      <c r="CD33" s="689">
        <f>SUM(CD2:CD32)</f>
        <v>40</v>
      </c>
      <c r="CE33" s="690">
        <f>SUM(CE2:CE31)</f>
        <v>79</v>
      </c>
      <c r="CF33" s="677">
        <f>SUM(CF2:CF32)</f>
        <v>25</v>
      </c>
      <c r="CG33" s="638">
        <f>SUM(CG2:CG32)</f>
        <v>64</v>
      </c>
      <c r="CH33" s="637">
        <f>SUM(CH2:CH32)</f>
        <v>115</v>
      </c>
      <c r="CI33" s="691">
        <v>3738</v>
      </c>
    </row>
    <row r="34" spans="1:87" ht="117" customHeight="1" x14ac:dyDescent="0.3">
      <c r="A34" s="846" t="s">
        <v>55</v>
      </c>
      <c r="B34" s="570"/>
      <c r="C34" s="847"/>
      <c r="D34" s="848" t="s">
        <v>158</v>
      </c>
      <c r="E34" s="849" t="s">
        <v>153</v>
      </c>
      <c r="F34" s="850"/>
      <c r="G34" s="851"/>
      <c r="H34" s="852"/>
      <c r="I34" s="853" t="s">
        <v>120</v>
      </c>
      <c r="J34" s="854"/>
      <c r="K34" s="855"/>
      <c r="L34" s="856"/>
      <c r="M34" s="857"/>
      <c r="N34" s="858"/>
      <c r="O34" s="859"/>
      <c r="Q34" s="804" t="s">
        <v>149</v>
      </c>
      <c r="Z34" s="816" t="s">
        <v>70</v>
      </c>
      <c r="AD34" s="860" t="s">
        <v>94</v>
      </c>
      <c r="AL34" s="826" t="s">
        <v>78</v>
      </c>
      <c r="AW34" s="861" t="s">
        <v>101</v>
      </c>
      <c r="BH34" s="862" t="s">
        <v>72</v>
      </c>
      <c r="BM34" s="863" t="s">
        <v>85</v>
      </c>
      <c r="BN34" s="864" t="s">
        <v>116</v>
      </c>
      <c r="CG34" s="865" t="s">
        <v>90</v>
      </c>
    </row>
    <row r="35" spans="1:87" ht="279" customHeight="1" x14ac:dyDescent="0.3">
      <c r="D35" s="799" t="s">
        <v>159</v>
      </c>
    </row>
  </sheetData>
  <autoFilter ref="A1:BR31"/>
  <pageMargins left="0.70866141732283472" right="0.70866141732283472" top="0.74803149606299213" bottom="0.74803149606299213" header="0.31496062992125984" footer="0.31496062992125984"/>
  <pageSetup paperSize="9" scale="34" fitToWidth="0" orientation="portrait" r:id="rId1"/>
  <colBreaks count="2" manualBreakCount="2">
    <brk id="5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4"/>
  <sheetViews>
    <sheetView zoomScale="90" zoomScaleNormal="90" workbookViewId="0">
      <pane xSplit="1" topLeftCell="CC1" activePane="topRight" state="frozen"/>
      <selection activeCell="E2" sqref="E2"/>
      <selection pane="topRight" activeCell="CI2" sqref="CI2:CI33"/>
    </sheetView>
  </sheetViews>
  <sheetFormatPr defaultColWidth="24" defaultRowHeight="39" customHeight="1" x14ac:dyDescent="0.25"/>
  <cols>
    <col min="1" max="1" width="35.85546875" style="17" customWidth="1"/>
    <col min="2" max="2" width="29.5703125" style="382" customWidth="1"/>
    <col min="3" max="3" width="24" style="146"/>
    <col min="4" max="4" width="35.28515625" style="417" customWidth="1"/>
    <col min="5" max="5" width="35.28515625" style="549" customWidth="1"/>
    <col min="6" max="6" width="34.28515625" style="118" customWidth="1"/>
    <col min="7" max="7" width="24" style="100"/>
    <col min="8" max="8" width="33.140625" style="417" customWidth="1"/>
    <col min="9" max="9" width="24" style="82"/>
    <col min="10" max="10" width="24" style="162"/>
    <col min="11" max="11" width="24" style="101"/>
    <col min="12" max="12" width="24" style="204"/>
    <col min="13" max="13" width="24" style="180"/>
    <col min="14" max="14" width="36.140625" style="377" customWidth="1"/>
    <col min="15" max="15" width="24" style="82"/>
    <col min="16" max="16" width="24" style="44"/>
    <col min="17" max="17" width="24" style="162"/>
    <col min="18" max="18" width="24" style="28"/>
    <col min="19" max="19" width="24" style="441"/>
    <col min="20" max="20" width="24" style="35"/>
    <col min="21" max="21" width="24" style="405"/>
    <col min="22" max="22" width="24" style="534"/>
    <col min="23" max="23" width="24" style="77"/>
    <col min="24" max="24" width="24" style="331"/>
    <col min="25" max="25" width="24" style="377"/>
    <col min="26" max="26" width="24" style="138"/>
    <col min="27" max="27" width="24" style="94"/>
    <col min="28" max="28" width="24" style="356"/>
    <col min="29" max="29" width="24" style="68"/>
    <col min="30" max="30" width="24" style="291"/>
    <col min="31" max="31" width="24" style="288"/>
    <col min="32" max="32" width="24" style="307"/>
    <col min="33" max="33" width="24" style="17"/>
    <col min="34" max="34" width="24" style="20"/>
    <col min="35" max="35" width="24" style="470"/>
    <col min="36" max="36" width="24" style="222"/>
    <col min="37" max="37" width="24" style="399"/>
    <col min="38" max="38" width="24" style="174"/>
    <col min="39" max="39" width="24" style="10"/>
    <col min="40" max="40" width="24" style="367"/>
    <col min="41" max="41" width="24" style="348"/>
    <col min="42" max="42" width="24" style="519"/>
    <col min="43" max="43" width="24" style="456"/>
    <col min="44" max="44" width="24" style="542"/>
    <col min="45" max="45" width="24" style="157"/>
    <col min="46" max="46" width="24" style="168"/>
    <col min="47" max="47" width="24" style="449"/>
    <col min="48" max="48" width="24" style="130"/>
    <col min="49" max="49" width="24" style="324"/>
    <col min="50" max="50" width="24" style="11"/>
    <col min="51" max="51" width="27.7109375" style="230" customWidth="1"/>
    <col min="52" max="52" width="27.7109375" style="9" customWidth="1"/>
    <col min="53" max="53" width="27.7109375" style="313" customWidth="1"/>
    <col min="54" max="54" width="27.7109375" style="488" customWidth="1"/>
    <col min="55" max="55" width="27.7109375" style="505" customWidth="1"/>
    <col min="56" max="56" width="24" style="33"/>
    <col min="57" max="57" width="24" style="426"/>
    <col min="58" max="58" width="24" style="376"/>
    <col min="59" max="59" width="24" style="383"/>
    <col min="60" max="60" width="24" style="145"/>
    <col min="61" max="61" width="24" style="9"/>
    <col min="62" max="62" width="24" style="272"/>
    <col min="63" max="63" width="24" style="86"/>
    <col min="64" max="64" width="24" style="49"/>
    <col min="65" max="65" width="24" style="216"/>
    <col min="66" max="66" width="24" style="111"/>
    <col min="67" max="67" width="24" style="81"/>
    <col min="68" max="68" width="24" style="187"/>
    <col min="69" max="69" width="24" style="40"/>
    <col min="70" max="70" width="24" style="24"/>
    <col min="71" max="71" width="24" style="187"/>
    <col min="72" max="72" width="24" style="86"/>
    <col min="73" max="73" width="24" style="102"/>
    <col min="74" max="74" width="24" style="426"/>
    <col min="75" max="75" width="24" style="9"/>
    <col min="76" max="76" width="24" style="484"/>
    <col min="77" max="77" width="24" style="376"/>
    <col min="78" max="78" width="24" style="525"/>
    <col min="79" max="79" width="24" style="111"/>
    <col min="80" max="80" width="24" style="474"/>
    <col min="81" max="81" width="24" style="330"/>
    <col min="82" max="82" width="24" style="280"/>
    <col min="83" max="83" width="24" style="194"/>
    <col min="84" max="84" width="24" style="121"/>
    <col min="85" max="85" width="24" style="2"/>
    <col min="86" max="86" width="24" style="102"/>
    <col min="87" max="87" width="24" style="423"/>
    <col min="88" max="16384" width="24" style="2"/>
  </cols>
  <sheetData>
    <row r="1" spans="1:87" s="264" customFormat="1" ht="61.5" customHeight="1" thickBot="1" x14ac:dyDescent="0.3">
      <c r="A1" s="231" t="s">
        <v>0</v>
      </c>
      <c r="B1" s="381" t="s">
        <v>113</v>
      </c>
      <c r="C1" s="233" t="s">
        <v>73</v>
      </c>
      <c r="D1" s="460" t="s">
        <v>129</v>
      </c>
      <c r="E1" s="552" t="s">
        <v>152</v>
      </c>
      <c r="F1" s="298" t="s">
        <v>95</v>
      </c>
      <c r="G1" s="232" t="s">
        <v>57</v>
      </c>
      <c r="H1" s="422" t="s">
        <v>122</v>
      </c>
      <c r="I1" s="317" t="s">
        <v>119</v>
      </c>
      <c r="J1" s="411" t="s">
        <v>117</v>
      </c>
      <c r="K1" s="316" t="s">
        <v>98</v>
      </c>
      <c r="L1" s="234" t="s">
        <v>83</v>
      </c>
      <c r="M1" s="235" t="s">
        <v>79</v>
      </c>
      <c r="N1" s="433" t="s">
        <v>127</v>
      </c>
      <c r="O1" s="317" t="s">
        <v>99</v>
      </c>
      <c r="P1" s="236" t="s">
        <v>44</v>
      </c>
      <c r="Q1" s="532" t="s">
        <v>148</v>
      </c>
      <c r="R1" s="514" t="s">
        <v>142</v>
      </c>
      <c r="S1" s="439" t="s">
        <v>124</v>
      </c>
      <c r="T1" s="237" t="s">
        <v>40</v>
      </c>
      <c r="U1" s="231" t="s">
        <v>115</v>
      </c>
      <c r="V1" s="538" t="s">
        <v>150</v>
      </c>
      <c r="W1" s="238" t="s">
        <v>48</v>
      </c>
      <c r="X1" s="335" t="s">
        <v>102</v>
      </c>
      <c r="Y1" s="491" t="s">
        <v>134</v>
      </c>
      <c r="Z1" s="239" t="s">
        <v>69</v>
      </c>
      <c r="AA1" s="240" t="s">
        <v>59</v>
      </c>
      <c r="AB1" s="360" t="s">
        <v>107</v>
      </c>
      <c r="AC1" s="241" t="s">
        <v>47</v>
      </c>
      <c r="AD1" s="293" t="s">
        <v>93</v>
      </c>
      <c r="AE1" s="293" t="s">
        <v>92</v>
      </c>
      <c r="AF1" s="305" t="s">
        <v>96</v>
      </c>
      <c r="AG1" s="242" t="s">
        <v>82</v>
      </c>
      <c r="AH1" s="243" t="s">
        <v>38</v>
      </c>
      <c r="AI1" s="467" t="s">
        <v>130</v>
      </c>
      <c r="AJ1" s="244" t="s">
        <v>86</v>
      </c>
      <c r="AK1" s="396" t="s">
        <v>114</v>
      </c>
      <c r="AL1" s="245" t="s">
        <v>77</v>
      </c>
      <c r="AM1" s="246" t="s">
        <v>34</v>
      </c>
      <c r="AN1" s="365" t="s">
        <v>108</v>
      </c>
      <c r="AO1" s="350" t="s">
        <v>106</v>
      </c>
      <c r="AP1" s="518" t="s">
        <v>143</v>
      </c>
      <c r="AQ1" s="457" t="s">
        <v>128</v>
      </c>
      <c r="AR1" s="540" t="s">
        <v>151</v>
      </c>
      <c r="AS1" s="247" t="s">
        <v>74</v>
      </c>
      <c r="AT1" s="248" t="s">
        <v>75</v>
      </c>
      <c r="AU1" s="447" t="s">
        <v>125</v>
      </c>
      <c r="AV1" s="249" t="s">
        <v>68</v>
      </c>
      <c r="AW1" s="322" t="s">
        <v>100</v>
      </c>
      <c r="AX1" s="250" t="s">
        <v>35</v>
      </c>
      <c r="AY1" s="251" t="s">
        <v>137</v>
      </c>
      <c r="AZ1" s="500" t="s">
        <v>138</v>
      </c>
      <c r="BA1" s="311" t="s">
        <v>97</v>
      </c>
      <c r="BB1" s="487" t="s">
        <v>133</v>
      </c>
      <c r="BC1" s="504" t="s">
        <v>139</v>
      </c>
      <c r="BD1" s="252" t="s">
        <v>39</v>
      </c>
      <c r="BE1" s="528" t="s">
        <v>146</v>
      </c>
      <c r="BF1" s="374" t="s">
        <v>110</v>
      </c>
      <c r="BG1" s="506" t="s">
        <v>140</v>
      </c>
      <c r="BH1" s="253" t="s">
        <v>71</v>
      </c>
      <c r="BI1" s="254" t="s">
        <v>36</v>
      </c>
      <c r="BJ1" s="274" t="s">
        <v>88</v>
      </c>
      <c r="BK1" s="255" t="s">
        <v>56</v>
      </c>
      <c r="BL1" s="256" t="s">
        <v>45</v>
      </c>
      <c r="BM1" s="257" t="s">
        <v>84</v>
      </c>
      <c r="BN1" s="378" t="s">
        <v>111</v>
      </c>
      <c r="BO1" s="258" t="s">
        <v>43</v>
      </c>
      <c r="BP1" s="416" t="s">
        <v>121</v>
      </c>
      <c r="BQ1" s="259" t="s">
        <v>41</v>
      </c>
      <c r="BR1" s="260" t="s">
        <v>37</v>
      </c>
      <c r="BS1" s="269" t="s">
        <v>87</v>
      </c>
      <c r="BT1" s="255" t="s">
        <v>58</v>
      </c>
      <c r="BU1" s="512" t="s">
        <v>141</v>
      </c>
      <c r="BV1" s="425" t="s">
        <v>123</v>
      </c>
      <c r="BW1" s="254" t="s">
        <v>64</v>
      </c>
      <c r="BX1" s="483" t="s">
        <v>132</v>
      </c>
      <c r="BY1" s="496" t="s">
        <v>135</v>
      </c>
      <c r="BZ1" s="526" t="s">
        <v>145</v>
      </c>
      <c r="CA1" s="261" t="s">
        <v>62</v>
      </c>
      <c r="CB1" s="473" t="s">
        <v>131</v>
      </c>
      <c r="CC1" s="336" t="s">
        <v>103</v>
      </c>
      <c r="CD1" s="283" t="s">
        <v>91</v>
      </c>
      <c r="CE1" s="262" t="s">
        <v>80</v>
      </c>
      <c r="CF1" s="263" t="s">
        <v>67</v>
      </c>
      <c r="CG1" s="266" t="s">
        <v>89</v>
      </c>
      <c r="CH1" s="521" t="s">
        <v>144</v>
      </c>
      <c r="CI1" s="556" t="s">
        <v>156</v>
      </c>
    </row>
    <row r="2" spans="1:87" ht="39" customHeight="1" thickBot="1" x14ac:dyDescent="0.3">
      <c r="A2" s="16" t="s">
        <v>1</v>
      </c>
      <c r="B2" s="383">
        <v>438</v>
      </c>
      <c r="C2" s="151">
        <v>2000</v>
      </c>
      <c r="D2" s="423"/>
      <c r="F2" s="111">
        <v>480</v>
      </c>
      <c r="G2" s="102">
        <v>321</v>
      </c>
      <c r="H2" s="423">
        <v>56940</v>
      </c>
      <c r="I2" s="49"/>
      <c r="J2" s="33" t="s">
        <v>118</v>
      </c>
      <c r="K2" s="40">
        <v>150</v>
      </c>
      <c r="L2" s="210">
        <v>2500</v>
      </c>
      <c r="M2" s="187"/>
      <c r="N2" s="376">
        <v>8500</v>
      </c>
      <c r="O2" s="49"/>
      <c r="P2" s="9">
        <v>1123</v>
      </c>
      <c r="Q2" s="33"/>
      <c r="R2" s="27">
        <v>1527</v>
      </c>
      <c r="S2" s="440"/>
      <c r="T2" s="34">
        <v>225</v>
      </c>
      <c r="U2" s="404">
        <v>220</v>
      </c>
      <c r="V2" s="533">
        <v>206</v>
      </c>
      <c r="W2" s="76">
        <v>150</v>
      </c>
      <c r="X2" s="330"/>
      <c r="Y2" s="376"/>
      <c r="Z2" s="137">
        <v>300</v>
      </c>
      <c r="AA2" s="93">
        <v>140</v>
      </c>
      <c r="AB2" s="355"/>
      <c r="AC2" s="69">
        <v>1350</v>
      </c>
      <c r="AD2" s="294">
        <v>205</v>
      </c>
      <c r="AE2" s="287">
        <v>304</v>
      </c>
      <c r="AF2" s="306"/>
      <c r="AG2" s="16">
        <v>1634</v>
      </c>
      <c r="AH2" s="27">
        <v>87</v>
      </c>
      <c r="AI2" s="468"/>
      <c r="AJ2" s="223">
        <v>1500</v>
      </c>
      <c r="AK2" s="397">
        <v>1500</v>
      </c>
      <c r="AL2" s="175">
        <v>1308</v>
      </c>
      <c r="AM2" s="7">
        <v>200</v>
      </c>
      <c r="AN2" s="366"/>
      <c r="AO2" s="347">
        <v>340</v>
      </c>
      <c r="AP2" s="507"/>
      <c r="AQ2" s="455">
        <v>279</v>
      </c>
      <c r="AR2" s="541"/>
      <c r="AS2" s="156">
        <v>900</v>
      </c>
      <c r="AT2" s="167">
        <v>1817</v>
      </c>
      <c r="AU2" s="448">
        <v>450</v>
      </c>
      <c r="AV2" s="129">
        <v>33</v>
      </c>
      <c r="AW2" s="323">
        <v>285</v>
      </c>
      <c r="AX2" s="8">
        <v>500</v>
      </c>
      <c r="AY2" s="229">
        <v>850</v>
      </c>
      <c r="AZ2" s="501">
        <v>400</v>
      </c>
      <c r="BA2" s="312"/>
      <c r="BB2" s="448">
        <v>712</v>
      </c>
      <c r="BC2" s="366">
        <v>162</v>
      </c>
      <c r="BD2" s="32"/>
      <c r="BE2" s="323">
        <v>540</v>
      </c>
      <c r="BF2" s="375"/>
      <c r="BG2" s="507">
        <v>60</v>
      </c>
      <c r="BH2" s="144">
        <v>300</v>
      </c>
      <c r="BI2" s="9">
        <v>13500</v>
      </c>
      <c r="BJ2" s="272">
        <v>891</v>
      </c>
      <c r="BK2" s="86">
        <v>300</v>
      </c>
      <c r="BL2" s="49">
        <v>75</v>
      </c>
      <c r="BM2" s="216">
        <v>594</v>
      </c>
      <c r="BO2" s="81">
        <v>3150</v>
      </c>
      <c r="BP2" s="187">
        <v>650</v>
      </c>
      <c r="BQ2" s="40">
        <v>250</v>
      </c>
      <c r="BR2" s="24">
        <v>2710</v>
      </c>
      <c r="BU2" s="102">
        <v>18</v>
      </c>
      <c r="BV2" s="426">
        <v>273</v>
      </c>
      <c r="BW2" s="9">
        <v>700</v>
      </c>
      <c r="BX2" s="484">
        <v>280</v>
      </c>
      <c r="BY2" s="376">
        <v>557</v>
      </c>
      <c r="CB2" s="474">
        <v>44</v>
      </c>
      <c r="CC2" s="330">
        <v>480</v>
      </c>
      <c r="CF2" s="121">
        <v>53</v>
      </c>
      <c r="CG2" s="49">
        <v>430</v>
      </c>
      <c r="CH2" s="102">
        <v>100</v>
      </c>
      <c r="CI2" s="423">
        <f>SUM(B2:CH2)</f>
        <v>115991</v>
      </c>
    </row>
    <row r="3" spans="1:87" ht="39" customHeight="1" x14ac:dyDescent="0.25">
      <c r="A3" s="16" t="s">
        <v>2</v>
      </c>
      <c r="B3" s="383">
        <f ca="1">B3:AA311</f>
        <v>0</v>
      </c>
      <c r="C3" s="151">
        <v>932</v>
      </c>
      <c r="D3" s="423"/>
      <c r="F3" s="111">
        <v>684</v>
      </c>
      <c r="G3" s="102">
        <v>355</v>
      </c>
      <c r="H3" s="564">
        <v>61272</v>
      </c>
      <c r="I3" s="49"/>
      <c r="J3" s="33"/>
      <c r="K3" s="40">
        <v>34</v>
      </c>
      <c r="L3" s="210">
        <v>700</v>
      </c>
      <c r="M3" s="187"/>
      <c r="N3" s="376">
        <v>1859</v>
      </c>
      <c r="O3" s="49"/>
      <c r="P3" s="9">
        <v>2800</v>
      </c>
      <c r="Q3" s="33"/>
      <c r="R3" s="27">
        <v>2286</v>
      </c>
      <c r="S3" s="440"/>
      <c r="T3" s="34">
        <v>210</v>
      </c>
      <c r="U3" s="404">
        <v>230</v>
      </c>
      <c r="V3" s="533">
        <v>735</v>
      </c>
      <c r="W3" s="76">
        <v>895</v>
      </c>
      <c r="X3" s="330"/>
      <c r="Y3" s="376"/>
      <c r="Z3" s="137"/>
      <c r="AA3" s="93"/>
      <c r="AB3" s="355"/>
      <c r="AC3" s="69">
        <v>3610</v>
      </c>
      <c r="AD3" s="294"/>
      <c r="AE3" s="287">
        <v>877</v>
      </c>
      <c r="AF3" s="306"/>
      <c r="AG3" s="16"/>
      <c r="AH3" s="21">
        <v>635</v>
      </c>
      <c r="AI3" s="469"/>
      <c r="AJ3" s="224"/>
      <c r="AK3" s="398">
        <v>6400</v>
      </c>
      <c r="AL3" s="176">
        <v>1290</v>
      </c>
      <c r="AN3" s="367">
        <v>32</v>
      </c>
      <c r="AO3" s="348">
        <v>1409</v>
      </c>
      <c r="AQ3" s="456">
        <v>1100</v>
      </c>
      <c r="AS3" s="157">
        <v>400</v>
      </c>
      <c r="AU3" s="449">
        <v>50</v>
      </c>
      <c r="AW3" s="324">
        <v>158</v>
      </c>
      <c r="AX3" s="11">
        <v>1500</v>
      </c>
      <c r="AY3" s="230">
        <v>680</v>
      </c>
      <c r="AZ3" s="9">
        <v>1240</v>
      </c>
      <c r="BB3" s="488">
        <v>1442</v>
      </c>
      <c r="BC3" s="505">
        <v>186</v>
      </c>
      <c r="BE3" s="530"/>
      <c r="BG3" s="383">
        <v>4168</v>
      </c>
      <c r="BH3" s="145">
        <v>1716</v>
      </c>
      <c r="BI3" s="9">
        <v>26150</v>
      </c>
      <c r="BJ3" s="272">
        <v>468</v>
      </c>
      <c r="BK3" s="86">
        <v>8500</v>
      </c>
      <c r="BL3" s="49">
        <v>50</v>
      </c>
      <c r="BM3" s="216">
        <v>119</v>
      </c>
      <c r="BO3" s="81">
        <v>3800</v>
      </c>
      <c r="BP3" s="187">
        <v>2200</v>
      </c>
      <c r="BQ3" s="40">
        <v>600</v>
      </c>
      <c r="BS3" s="187">
        <v>336</v>
      </c>
      <c r="BU3" s="102">
        <v>175</v>
      </c>
      <c r="BV3" s="426">
        <v>378</v>
      </c>
      <c r="BW3" s="9">
        <v>1500</v>
      </c>
      <c r="CB3" s="474">
        <v>750</v>
      </c>
      <c r="CC3" s="330">
        <v>4794</v>
      </c>
      <c r="CF3" s="121">
        <v>393</v>
      </c>
      <c r="CG3" s="49"/>
      <c r="CH3" s="102">
        <v>337</v>
      </c>
      <c r="CI3" s="423">
        <v>150435</v>
      </c>
    </row>
    <row r="4" spans="1:87" ht="39" customHeight="1" x14ac:dyDescent="0.25">
      <c r="A4" s="16" t="s">
        <v>3</v>
      </c>
      <c r="B4" s="383"/>
      <c r="C4" s="151"/>
      <c r="D4" s="423"/>
      <c r="F4" s="111"/>
      <c r="G4" s="102"/>
      <c r="H4" s="423">
        <v>46</v>
      </c>
      <c r="I4" s="49"/>
      <c r="J4" s="33"/>
      <c r="K4" s="40"/>
      <c r="L4" s="210"/>
      <c r="M4" s="187"/>
      <c r="N4" s="376"/>
      <c r="O4" s="49"/>
      <c r="P4" s="9"/>
      <c r="Q4" s="33"/>
      <c r="R4" s="27">
        <v>13</v>
      </c>
      <c r="S4" s="440"/>
      <c r="T4" s="34"/>
      <c r="U4" s="404"/>
      <c r="V4" s="533"/>
      <c r="W4" s="76">
        <v>60</v>
      </c>
      <c r="X4" s="330"/>
      <c r="Y4" s="376">
        <v>46</v>
      </c>
      <c r="Z4" s="137">
        <v>370</v>
      </c>
      <c r="AA4" s="93"/>
      <c r="AB4" s="355"/>
      <c r="AC4" s="69"/>
      <c r="AD4" s="294"/>
      <c r="AE4" s="287"/>
      <c r="AF4" s="306"/>
      <c r="AG4" s="16">
        <v>22</v>
      </c>
      <c r="AH4" s="21"/>
      <c r="AI4" s="469"/>
      <c r="AJ4" s="224"/>
      <c r="AK4" s="398"/>
      <c r="AL4" s="176"/>
      <c r="AN4" s="367">
        <v>18</v>
      </c>
      <c r="AO4" s="348">
        <v>57</v>
      </c>
      <c r="AT4" s="168">
        <v>12</v>
      </c>
      <c r="BD4" s="33">
        <v>25</v>
      </c>
      <c r="CG4" s="49">
        <v>10</v>
      </c>
      <c r="CI4" s="423">
        <v>679</v>
      </c>
    </row>
    <row r="5" spans="1:87" ht="39" customHeight="1" x14ac:dyDescent="0.25">
      <c r="A5" s="16" t="s">
        <v>4</v>
      </c>
      <c r="B5" s="383">
        <f ca="1">B5:I5</f>
        <v>0</v>
      </c>
      <c r="C5" s="151"/>
      <c r="D5" s="423">
        <v>45</v>
      </c>
      <c r="E5" s="553">
        <v>76</v>
      </c>
      <c r="F5" s="111"/>
      <c r="G5" s="102"/>
      <c r="H5" s="423"/>
      <c r="I5" s="49"/>
      <c r="J5" s="33"/>
      <c r="K5" s="40"/>
      <c r="L5" s="210"/>
      <c r="M5" s="187"/>
      <c r="N5" s="376"/>
      <c r="O5" s="49"/>
      <c r="P5" s="9"/>
      <c r="Q5" s="33"/>
      <c r="R5" s="27"/>
      <c r="S5" s="440"/>
      <c r="T5" s="34"/>
      <c r="U5" s="404"/>
      <c r="V5" s="533"/>
      <c r="W5" s="76">
        <v>105</v>
      </c>
      <c r="X5" s="330"/>
      <c r="Y5" s="376">
        <v>100</v>
      </c>
      <c r="Z5" s="137"/>
      <c r="AA5" s="93"/>
      <c r="AB5" s="355"/>
      <c r="AC5" s="69"/>
      <c r="AD5" s="294"/>
      <c r="AE5" s="287"/>
      <c r="AF5" s="306"/>
      <c r="AG5" s="16"/>
      <c r="AH5" s="21"/>
      <c r="AI5" s="469"/>
      <c r="AJ5" s="224"/>
      <c r="AK5" s="398"/>
      <c r="AL5" s="176"/>
      <c r="AN5" s="367">
        <v>2</v>
      </c>
      <c r="AO5" s="348">
        <v>20</v>
      </c>
      <c r="BK5" s="86">
        <v>100</v>
      </c>
      <c r="BU5" s="102">
        <v>23</v>
      </c>
      <c r="CC5" s="330">
        <v>30</v>
      </c>
      <c r="CG5" s="49"/>
      <c r="CI5" s="423">
        <v>501</v>
      </c>
    </row>
    <row r="6" spans="1:87" ht="39" customHeight="1" x14ac:dyDescent="0.25">
      <c r="A6" s="16" t="s">
        <v>5</v>
      </c>
      <c r="B6" s="383">
        <v>74</v>
      </c>
      <c r="C6" s="151">
        <v>65</v>
      </c>
      <c r="D6" s="423"/>
      <c r="F6" s="111"/>
      <c r="G6" s="102">
        <v>35</v>
      </c>
      <c r="H6" s="423">
        <v>244</v>
      </c>
      <c r="I6" s="49"/>
      <c r="J6" s="33"/>
      <c r="K6" s="40">
        <v>0</v>
      </c>
      <c r="L6" s="210"/>
      <c r="M6" s="187">
        <v>30</v>
      </c>
      <c r="N6" s="376">
        <v>23</v>
      </c>
      <c r="O6" s="49"/>
      <c r="P6" s="9"/>
      <c r="Q6" s="33">
        <v>16</v>
      </c>
      <c r="R6" s="27">
        <v>25</v>
      </c>
      <c r="S6" s="440"/>
      <c r="T6" s="34"/>
      <c r="U6" s="404"/>
      <c r="V6" s="533"/>
      <c r="W6" s="76">
        <v>216</v>
      </c>
      <c r="X6" s="330">
        <v>24</v>
      </c>
      <c r="Y6" s="376">
        <v>85</v>
      </c>
      <c r="Z6" s="137">
        <v>60</v>
      </c>
      <c r="AA6" s="93"/>
      <c r="AB6" s="355">
        <v>20</v>
      </c>
      <c r="AC6" s="69"/>
      <c r="AD6" s="294">
        <v>148</v>
      </c>
      <c r="AE6" s="287"/>
      <c r="AF6" s="306"/>
      <c r="AG6" s="16">
        <v>107</v>
      </c>
      <c r="AH6" s="21"/>
      <c r="AI6" s="469"/>
      <c r="AJ6" s="224">
        <v>11</v>
      </c>
      <c r="AK6" s="398"/>
      <c r="AL6" s="176"/>
      <c r="AN6" s="367">
        <v>123</v>
      </c>
      <c r="AP6" s="519">
        <v>24</v>
      </c>
      <c r="AQ6" s="456">
        <v>25</v>
      </c>
      <c r="AT6" s="168">
        <v>13</v>
      </c>
      <c r="AU6" s="449">
        <v>40</v>
      </c>
      <c r="AX6" s="11">
        <v>68</v>
      </c>
      <c r="BA6" s="313">
        <v>40</v>
      </c>
      <c r="BB6" s="488">
        <v>85</v>
      </c>
      <c r="BC6" s="505">
        <v>10</v>
      </c>
      <c r="BD6" s="33">
        <v>114</v>
      </c>
      <c r="BF6" s="376">
        <v>65</v>
      </c>
      <c r="BH6" s="145">
        <v>15</v>
      </c>
      <c r="BJ6" s="272">
        <v>19</v>
      </c>
      <c r="BM6" s="216">
        <v>26</v>
      </c>
      <c r="BN6" s="111">
        <v>10</v>
      </c>
      <c r="BQ6" s="40">
        <v>45</v>
      </c>
      <c r="BR6" s="24">
        <v>40</v>
      </c>
      <c r="BS6" s="187">
        <v>67</v>
      </c>
      <c r="BU6" s="102">
        <v>35</v>
      </c>
      <c r="BW6" s="9">
        <v>30</v>
      </c>
      <c r="BY6" s="376">
        <v>26</v>
      </c>
      <c r="BZ6" s="525">
        <v>30</v>
      </c>
      <c r="CB6" s="474">
        <v>3</v>
      </c>
      <c r="CC6" s="330">
        <v>60</v>
      </c>
      <c r="CD6" s="280">
        <v>65</v>
      </c>
      <c r="CE6" s="194">
        <v>25</v>
      </c>
      <c r="CG6" s="49">
        <v>60</v>
      </c>
      <c r="CI6" s="423">
        <f>SUM(B6:CH6)</f>
        <v>2346</v>
      </c>
    </row>
    <row r="7" spans="1:87" ht="39" customHeight="1" x14ac:dyDescent="0.25">
      <c r="A7" s="16" t="s">
        <v>6</v>
      </c>
      <c r="B7" s="383"/>
      <c r="C7" s="151">
        <v>120</v>
      </c>
      <c r="D7" s="423"/>
      <c r="F7" s="111"/>
      <c r="G7" s="102"/>
      <c r="H7" s="423"/>
      <c r="I7" s="49"/>
      <c r="J7" s="33"/>
      <c r="K7" s="40"/>
      <c r="L7" s="210"/>
      <c r="M7" s="187"/>
      <c r="N7" s="376"/>
      <c r="O7" s="49"/>
      <c r="P7" s="9"/>
      <c r="Q7" s="33"/>
      <c r="R7" s="27"/>
      <c r="S7" s="440"/>
      <c r="T7" s="34"/>
      <c r="U7" s="404"/>
      <c r="V7" s="533"/>
      <c r="W7" s="76"/>
      <c r="X7" s="330"/>
      <c r="Y7" s="376"/>
      <c r="Z7" s="137">
        <v>40</v>
      </c>
      <c r="AA7" s="93"/>
      <c r="AB7" s="355"/>
      <c r="AC7" s="69"/>
      <c r="AD7" s="294"/>
      <c r="AE7" s="287"/>
      <c r="AF7" s="306"/>
      <c r="AG7" s="16"/>
      <c r="AH7" s="21"/>
      <c r="AI7" s="469"/>
      <c r="AJ7" s="224"/>
      <c r="AK7" s="398"/>
      <c r="AL7" s="176">
        <v>65</v>
      </c>
      <c r="AN7" s="367">
        <v>50</v>
      </c>
      <c r="AW7" s="324">
        <v>29</v>
      </c>
      <c r="AX7" s="11">
        <v>20</v>
      </c>
      <c r="BQ7" s="40">
        <v>5</v>
      </c>
      <c r="CD7" s="280">
        <v>25</v>
      </c>
      <c r="CG7" s="49"/>
      <c r="CI7" s="423">
        <f>SUM(C7:CH7)</f>
        <v>354</v>
      </c>
    </row>
    <row r="8" spans="1:87" ht="39" customHeight="1" x14ac:dyDescent="0.25">
      <c r="A8" s="16" t="s">
        <v>7</v>
      </c>
      <c r="B8" s="383"/>
      <c r="C8" s="151"/>
      <c r="D8" s="423"/>
      <c r="F8" s="111"/>
      <c r="G8" s="102"/>
      <c r="H8" s="423">
        <v>21</v>
      </c>
      <c r="I8" s="49"/>
      <c r="J8" s="33"/>
      <c r="K8" s="40"/>
      <c r="L8" s="210"/>
      <c r="M8" s="187"/>
      <c r="N8" s="376"/>
      <c r="O8" s="49"/>
      <c r="P8" s="9"/>
      <c r="Q8" s="33"/>
      <c r="R8" s="27"/>
      <c r="S8" s="440"/>
      <c r="T8" s="34"/>
      <c r="U8" s="404"/>
      <c r="V8" s="533"/>
      <c r="W8" s="76"/>
      <c r="X8" s="330"/>
      <c r="Y8" s="376"/>
      <c r="Z8" s="137">
        <v>14</v>
      </c>
      <c r="AA8" s="93"/>
      <c r="AB8" s="355"/>
      <c r="AC8" s="69"/>
      <c r="AD8" s="294"/>
      <c r="AE8" s="287"/>
      <c r="AF8" s="306"/>
      <c r="AG8" s="16"/>
      <c r="AH8" s="21"/>
      <c r="AI8" s="469"/>
      <c r="AJ8" s="224"/>
      <c r="AK8" s="398"/>
      <c r="AL8" s="176"/>
      <c r="AN8" s="367">
        <v>58</v>
      </c>
      <c r="AX8" s="11">
        <v>5</v>
      </c>
      <c r="BU8" s="102">
        <v>12</v>
      </c>
      <c r="BW8" s="9">
        <v>95</v>
      </c>
      <c r="CG8" s="49"/>
      <c r="CI8" s="423">
        <f>SUM(C8:CH8)</f>
        <v>205</v>
      </c>
    </row>
    <row r="9" spans="1:87" ht="39" customHeight="1" x14ac:dyDescent="0.25">
      <c r="A9" s="16" t="s">
        <v>8</v>
      </c>
      <c r="B9" s="383"/>
      <c r="C9" s="151"/>
      <c r="D9" s="423">
        <v>8567</v>
      </c>
      <c r="F9" s="111"/>
      <c r="G9" s="102"/>
      <c r="H9" s="423"/>
      <c r="I9" s="49"/>
      <c r="J9" s="33"/>
      <c r="K9" s="40"/>
      <c r="L9" s="210"/>
      <c r="M9" s="187"/>
      <c r="N9" s="376"/>
      <c r="O9" s="49"/>
      <c r="P9" s="9"/>
      <c r="Q9" s="33"/>
      <c r="R9" s="27"/>
      <c r="S9" s="440"/>
      <c r="T9" s="34"/>
      <c r="U9" s="404"/>
      <c r="V9" s="533"/>
      <c r="W9" s="76"/>
      <c r="X9" s="330"/>
      <c r="Y9" s="376"/>
      <c r="Z9" s="137"/>
      <c r="AA9" s="93"/>
      <c r="AB9" s="355"/>
      <c r="AC9" s="69"/>
      <c r="AD9" s="294"/>
      <c r="AE9" s="287"/>
      <c r="AF9" s="306"/>
      <c r="AG9" s="16"/>
      <c r="AH9" s="21"/>
      <c r="AI9" s="469"/>
      <c r="AJ9" s="224"/>
      <c r="AK9" s="398"/>
      <c r="AL9" s="176"/>
      <c r="AN9" s="367">
        <v>1</v>
      </c>
      <c r="CG9" s="49"/>
      <c r="CI9" s="423">
        <f>SUM(C9:CH9)</f>
        <v>8568</v>
      </c>
    </row>
    <row r="10" spans="1:87" ht="39" customHeight="1" x14ac:dyDescent="0.25">
      <c r="A10" s="16" t="s">
        <v>9</v>
      </c>
      <c r="B10" s="383"/>
      <c r="C10" s="151"/>
      <c r="D10" s="423"/>
      <c r="F10" s="111"/>
      <c r="G10" s="102"/>
      <c r="H10" s="423"/>
      <c r="I10" s="49"/>
      <c r="J10" s="33"/>
      <c r="K10" s="40"/>
      <c r="L10" s="210"/>
      <c r="M10" s="187"/>
      <c r="N10" s="376"/>
      <c r="O10" s="49"/>
      <c r="P10" s="9"/>
      <c r="Q10" s="33"/>
      <c r="R10" s="27"/>
      <c r="S10" s="440"/>
      <c r="T10" s="34"/>
      <c r="U10" s="404"/>
      <c r="V10" s="533"/>
      <c r="W10" s="76"/>
      <c r="X10" s="330"/>
      <c r="Y10" s="376"/>
      <c r="Z10" s="137"/>
      <c r="AA10" s="93"/>
      <c r="AB10" s="355"/>
      <c r="AC10" s="69"/>
      <c r="AD10" s="294"/>
      <c r="AE10" s="287"/>
      <c r="AF10" s="306"/>
      <c r="AG10" s="16"/>
      <c r="AH10" s="21"/>
      <c r="AI10" s="469"/>
      <c r="AJ10" s="224"/>
      <c r="AK10" s="398"/>
      <c r="AL10" s="176"/>
      <c r="AN10" s="367">
        <v>5</v>
      </c>
      <c r="AQ10" s="456">
        <v>580</v>
      </c>
      <c r="BM10" s="216">
        <v>38</v>
      </c>
      <c r="BW10" s="9">
        <v>1000</v>
      </c>
      <c r="CA10" s="113">
        <v>6</v>
      </c>
      <c r="CC10" s="337"/>
      <c r="CD10" s="281"/>
      <c r="CE10" s="195"/>
      <c r="CG10" s="49">
        <v>19</v>
      </c>
      <c r="CI10" s="423">
        <f>SUM(C10:CH10)</f>
        <v>1648</v>
      </c>
    </row>
    <row r="11" spans="1:87" ht="39" customHeight="1" x14ac:dyDescent="0.25">
      <c r="A11" s="16" t="s">
        <v>10</v>
      </c>
      <c r="B11" s="383"/>
      <c r="C11" s="151"/>
      <c r="D11" s="423">
        <v>16873</v>
      </c>
      <c r="F11" s="111"/>
      <c r="G11" s="102"/>
      <c r="H11" s="423"/>
      <c r="I11" s="49"/>
      <c r="J11" s="33"/>
      <c r="K11" s="40"/>
      <c r="L11" s="210"/>
      <c r="M11" s="187"/>
      <c r="N11" s="376"/>
      <c r="O11" s="49">
        <v>600</v>
      </c>
      <c r="P11" s="9"/>
      <c r="Q11" s="33"/>
      <c r="R11" s="27">
        <v>260</v>
      </c>
      <c r="S11" s="440"/>
      <c r="T11" s="34"/>
      <c r="U11" s="404"/>
      <c r="V11" s="533"/>
      <c r="W11" s="76"/>
      <c r="X11" s="330"/>
      <c r="Y11" s="376"/>
      <c r="Z11" s="137"/>
      <c r="AA11" s="93"/>
      <c r="AB11" s="355"/>
      <c r="AC11" s="69"/>
      <c r="AD11" s="294"/>
      <c r="AE11" s="287"/>
      <c r="AF11" s="306"/>
      <c r="AG11" s="16"/>
      <c r="AH11" s="21"/>
      <c r="AI11" s="469"/>
      <c r="AJ11" s="224"/>
      <c r="AK11" s="398"/>
      <c r="AL11" s="176"/>
      <c r="AN11" s="367">
        <v>2</v>
      </c>
      <c r="BI11" s="9">
        <v>5000</v>
      </c>
      <c r="BK11" s="86">
        <v>1650</v>
      </c>
      <c r="CA11" s="113">
        <v>5</v>
      </c>
      <c r="CB11" s="474">
        <v>34510</v>
      </c>
      <c r="CC11" s="337"/>
      <c r="CD11" s="281"/>
      <c r="CE11" s="195"/>
      <c r="CG11" s="49">
        <v>25</v>
      </c>
      <c r="CH11" s="102">
        <v>250</v>
      </c>
      <c r="CI11" s="423">
        <f>SUM(C11:CH11)</f>
        <v>59175</v>
      </c>
    </row>
    <row r="12" spans="1:87" ht="39" customHeight="1" x14ac:dyDescent="0.25">
      <c r="A12" s="17" t="s">
        <v>11</v>
      </c>
      <c r="W12" s="77">
        <v>140</v>
      </c>
      <c r="BB12" s="488">
        <v>97</v>
      </c>
      <c r="BN12" s="111">
        <v>120</v>
      </c>
      <c r="BW12" s="9">
        <v>100</v>
      </c>
      <c r="CG12" s="49"/>
      <c r="CI12" s="423">
        <f t="shared" ref="CI12:CI31" si="0">SUM(B12:CH12)</f>
        <v>457</v>
      </c>
    </row>
    <row r="13" spans="1:87" ht="39" customHeight="1" x14ac:dyDescent="0.25">
      <c r="A13" s="17" t="s">
        <v>12</v>
      </c>
      <c r="B13" s="382">
        <v>650</v>
      </c>
      <c r="C13" s="146">
        <v>450</v>
      </c>
      <c r="F13" s="118">
        <v>110</v>
      </c>
      <c r="G13" s="100">
        <v>300</v>
      </c>
      <c r="H13" s="417">
        <v>404</v>
      </c>
      <c r="I13" s="82">
        <v>500</v>
      </c>
      <c r="L13" s="204">
        <v>270</v>
      </c>
      <c r="N13" s="377">
        <v>600</v>
      </c>
      <c r="O13" s="82">
        <v>200</v>
      </c>
      <c r="P13" s="44">
        <v>230</v>
      </c>
      <c r="Q13" s="162">
        <v>150</v>
      </c>
      <c r="W13" s="77">
        <v>50</v>
      </c>
      <c r="Y13" s="377">
        <v>500</v>
      </c>
      <c r="Z13" s="138">
        <v>700</v>
      </c>
      <c r="AB13" s="356">
        <v>400</v>
      </c>
      <c r="AJ13" s="222">
        <v>400</v>
      </c>
      <c r="AK13" s="399">
        <v>140</v>
      </c>
      <c r="AL13" s="174">
        <v>500</v>
      </c>
      <c r="AN13" s="367">
        <v>3</v>
      </c>
      <c r="AS13" s="157">
        <v>300</v>
      </c>
      <c r="AU13" s="449">
        <v>430</v>
      </c>
      <c r="AY13" s="230">
        <v>320</v>
      </c>
      <c r="BB13" s="488">
        <v>225</v>
      </c>
      <c r="BE13" s="426">
        <v>180</v>
      </c>
      <c r="BH13" s="145">
        <v>550</v>
      </c>
      <c r="BK13" s="86">
        <v>600</v>
      </c>
      <c r="BM13" s="216">
        <v>200</v>
      </c>
      <c r="BO13" s="81">
        <v>690</v>
      </c>
      <c r="BQ13" s="40">
        <v>80</v>
      </c>
      <c r="BR13" s="24">
        <v>400</v>
      </c>
      <c r="BT13" s="86">
        <v>200</v>
      </c>
      <c r="BU13" s="102">
        <v>600</v>
      </c>
      <c r="BW13" s="9">
        <v>400</v>
      </c>
      <c r="BY13" s="376">
        <v>245</v>
      </c>
      <c r="BZ13" s="525">
        <v>220</v>
      </c>
      <c r="CB13" s="474">
        <v>465</v>
      </c>
      <c r="CC13" s="330">
        <v>600</v>
      </c>
      <c r="CD13" s="280">
        <v>300</v>
      </c>
      <c r="CE13" s="194">
        <v>1000</v>
      </c>
      <c r="CG13" s="49">
        <v>800</v>
      </c>
      <c r="CI13" s="423">
        <f t="shared" si="0"/>
        <v>15362</v>
      </c>
    </row>
    <row r="14" spans="1:87" ht="39" customHeight="1" x14ac:dyDescent="0.25">
      <c r="A14" s="17" t="s">
        <v>13</v>
      </c>
      <c r="AG14" s="17">
        <v>126</v>
      </c>
      <c r="BW14" s="9">
        <v>180</v>
      </c>
      <c r="CG14" s="49"/>
      <c r="CI14" s="423">
        <f t="shared" si="0"/>
        <v>306</v>
      </c>
    </row>
    <row r="15" spans="1:87" ht="39" customHeight="1" x14ac:dyDescent="0.25">
      <c r="A15" s="17" t="s">
        <v>14</v>
      </c>
      <c r="B15" s="382">
        <v>360</v>
      </c>
      <c r="C15" s="146">
        <v>350</v>
      </c>
      <c r="D15" s="417">
        <v>1200</v>
      </c>
      <c r="F15" s="118">
        <v>150</v>
      </c>
      <c r="H15" s="424">
        <v>7909</v>
      </c>
      <c r="I15" s="82">
        <v>250</v>
      </c>
      <c r="J15" s="162">
        <v>2950</v>
      </c>
      <c r="K15" s="101">
        <v>150</v>
      </c>
      <c r="M15" s="180">
        <v>80</v>
      </c>
      <c r="N15" s="377">
        <v>465696</v>
      </c>
      <c r="O15" s="82">
        <v>150</v>
      </c>
      <c r="P15" s="44">
        <v>350</v>
      </c>
      <c r="R15" s="28">
        <v>290</v>
      </c>
      <c r="T15" s="35">
        <v>100</v>
      </c>
      <c r="U15" s="405">
        <v>178</v>
      </c>
      <c r="V15" s="534">
        <v>895</v>
      </c>
      <c r="X15" s="331">
        <v>241</v>
      </c>
      <c r="Y15" s="377">
        <v>4000</v>
      </c>
      <c r="Z15" s="138">
        <v>205</v>
      </c>
      <c r="AC15" s="68">
        <v>1880</v>
      </c>
      <c r="AE15" s="288">
        <v>1000</v>
      </c>
      <c r="AF15" s="307">
        <v>1950</v>
      </c>
      <c r="AG15" s="17">
        <v>50</v>
      </c>
      <c r="AJ15" s="222">
        <v>437</v>
      </c>
      <c r="AL15" s="174">
        <v>220</v>
      </c>
      <c r="AN15" s="367">
        <v>3220</v>
      </c>
      <c r="AO15" s="348">
        <v>654</v>
      </c>
      <c r="AP15" s="519">
        <v>225</v>
      </c>
      <c r="AQ15" s="456">
        <v>1450</v>
      </c>
      <c r="AS15" s="157">
        <v>800</v>
      </c>
      <c r="AT15" s="168">
        <v>480</v>
      </c>
      <c r="AU15" s="449">
        <v>40</v>
      </c>
      <c r="AY15" s="230">
        <v>120</v>
      </c>
      <c r="AZ15" s="9">
        <v>890</v>
      </c>
      <c r="BA15" s="313">
        <v>850</v>
      </c>
      <c r="BC15" s="505">
        <v>50</v>
      </c>
      <c r="BD15" s="33">
        <v>160</v>
      </c>
      <c r="BE15" s="426">
        <v>4</v>
      </c>
      <c r="BF15" s="376">
        <v>600</v>
      </c>
      <c r="BG15" s="383">
        <v>176</v>
      </c>
      <c r="BH15" s="145">
        <v>825</v>
      </c>
      <c r="BI15" s="9">
        <v>1600</v>
      </c>
      <c r="BK15" s="86">
        <v>250</v>
      </c>
      <c r="BM15" s="216">
        <v>200</v>
      </c>
      <c r="BN15" s="111">
        <v>1500</v>
      </c>
      <c r="BO15" s="81">
        <v>4000</v>
      </c>
      <c r="BP15" s="187">
        <v>1500</v>
      </c>
      <c r="BQ15" s="40">
        <v>250</v>
      </c>
      <c r="BT15" s="86">
        <v>350</v>
      </c>
      <c r="BU15" s="102">
        <v>46</v>
      </c>
      <c r="BV15" s="426">
        <v>78</v>
      </c>
      <c r="BZ15" s="525">
        <v>200</v>
      </c>
      <c r="CA15" s="113">
        <v>90</v>
      </c>
      <c r="CB15" s="474">
        <v>145</v>
      </c>
      <c r="CC15" s="337">
        <v>500</v>
      </c>
      <c r="CD15" s="281">
        <v>300</v>
      </c>
      <c r="CE15" s="195"/>
      <c r="CG15" s="49">
        <v>1135</v>
      </c>
      <c r="CI15" s="423">
        <f t="shared" si="0"/>
        <v>513729</v>
      </c>
    </row>
    <row r="16" spans="1:87" ht="39" customHeight="1" x14ac:dyDescent="0.25">
      <c r="A16" s="17" t="s">
        <v>15</v>
      </c>
      <c r="C16" s="146">
        <v>100</v>
      </c>
      <c r="H16" s="417">
        <v>204</v>
      </c>
      <c r="N16" s="377">
        <v>100</v>
      </c>
      <c r="W16" s="77">
        <v>65</v>
      </c>
      <c r="AD16" s="291">
        <v>122</v>
      </c>
      <c r="AG16" s="17">
        <v>51</v>
      </c>
      <c r="AL16" s="174">
        <v>95</v>
      </c>
      <c r="AY16" s="230">
        <v>160</v>
      </c>
      <c r="BB16" s="488">
        <v>64</v>
      </c>
      <c r="BP16" s="187">
        <v>60</v>
      </c>
      <c r="BW16" s="9">
        <v>90</v>
      </c>
      <c r="BY16" s="376">
        <v>72</v>
      </c>
      <c r="CD16" s="280">
        <v>90</v>
      </c>
      <c r="CE16" s="194">
        <v>400</v>
      </c>
      <c r="CG16" s="49"/>
      <c r="CI16" s="423">
        <f t="shared" si="0"/>
        <v>1673</v>
      </c>
    </row>
    <row r="17" spans="1:87" ht="39" customHeight="1" x14ac:dyDescent="0.25">
      <c r="A17" s="17" t="s">
        <v>16</v>
      </c>
      <c r="C17" s="146">
        <v>17</v>
      </c>
      <c r="D17" s="417">
        <v>449</v>
      </c>
      <c r="N17" s="377">
        <v>26</v>
      </c>
      <c r="AN17" s="367">
        <v>250</v>
      </c>
      <c r="AX17" s="11">
        <v>75</v>
      </c>
      <c r="BF17" s="376">
        <v>250</v>
      </c>
      <c r="CG17" s="49"/>
      <c r="CI17" s="423">
        <f t="shared" si="0"/>
        <v>1067</v>
      </c>
    </row>
    <row r="18" spans="1:87" ht="39" customHeight="1" x14ac:dyDescent="0.25">
      <c r="A18" s="17" t="s">
        <v>17</v>
      </c>
      <c r="Z18" s="138">
        <v>160</v>
      </c>
      <c r="BJ18" s="272">
        <v>52</v>
      </c>
      <c r="CB18" s="474">
        <v>11</v>
      </c>
      <c r="CG18" s="49"/>
      <c r="CI18" s="423">
        <f t="shared" si="0"/>
        <v>223</v>
      </c>
    </row>
    <row r="19" spans="1:87" ht="39" customHeight="1" x14ac:dyDescent="0.25">
      <c r="A19" s="17" t="s">
        <v>18</v>
      </c>
      <c r="B19" s="382">
        <v>380</v>
      </c>
      <c r="E19" s="553">
        <v>592</v>
      </c>
      <c r="H19" s="417">
        <v>3152</v>
      </c>
      <c r="I19" s="82">
        <v>150</v>
      </c>
      <c r="N19" s="377">
        <v>225</v>
      </c>
      <c r="O19" s="82">
        <v>120</v>
      </c>
      <c r="R19" s="28">
        <v>907</v>
      </c>
      <c r="W19" s="77">
        <v>180</v>
      </c>
      <c r="Y19" s="377">
        <v>85</v>
      </c>
      <c r="Z19" s="138">
        <v>15</v>
      </c>
      <c r="AD19" s="291">
        <v>156</v>
      </c>
      <c r="AE19" s="288">
        <v>125</v>
      </c>
      <c r="AG19" s="17">
        <v>67</v>
      </c>
      <c r="AH19" s="28">
        <v>60</v>
      </c>
      <c r="AI19" s="471"/>
      <c r="AJ19" s="225">
        <v>85</v>
      </c>
      <c r="AK19" s="400"/>
      <c r="AL19" s="177"/>
      <c r="AM19" s="10">
        <v>60</v>
      </c>
      <c r="AN19" s="367">
        <v>12</v>
      </c>
      <c r="AO19" s="348">
        <v>38</v>
      </c>
      <c r="AU19" s="449">
        <v>50</v>
      </c>
      <c r="BB19" s="488">
        <v>97</v>
      </c>
      <c r="BH19" s="145">
        <v>104</v>
      </c>
      <c r="BI19" s="9">
        <v>100</v>
      </c>
      <c r="BM19" s="216">
        <v>70</v>
      </c>
      <c r="BW19" s="9">
        <v>40</v>
      </c>
      <c r="BY19" s="376">
        <v>630</v>
      </c>
      <c r="CB19" s="474">
        <v>105</v>
      </c>
      <c r="CC19" s="330">
        <v>1000</v>
      </c>
      <c r="CD19" s="280">
        <v>100</v>
      </c>
      <c r="CG19" s="49">
        <v>250</v>
      </c>
      <c r="CH19" s="102">
        <v>417</v>
      </c>
      <c r="CI19" s="423">
        <f t="shared" si="0"/>
        <v>9372</v>
      </c>
    </row>
    <row r="20" spans="1:87" ht="39" customHeight="1" x14ac:dyDescent="0.25">
      <c r="A20" s="18" t="s">
        <v>19</v>
      </c>
      <c r="B20" s="384">
        <v>574</v>
      </c>
      <c r="C20" s="152"/>
      <c r="D20" s="424"/>
      <c r="E20" s="550"/>
      <c r="F20" s="315"/>
      <c r="G20" s="103"/>
      <c r="H20" s="424">
        <v>270</v>
      </c>
      <c r="I20" s="161"/>
      <c r="J20" s="412"/>
      <c r="K20" s="104"/>
      <c r="L20" s="211"/>
      <c r="M20" s="188"/>
      <c r="N20" s="434"/>
      <c r="O20" s="161">
        <v>50</v>
      </c>
      <c r="P20" s="45">
        <v>75</v>
      </c>
      <c r="Q20" s="412"/>
      <c r="R20" s="29">
        <v>460</v>
      </c>
      <c r="S20" s="442"/>
      <c r="T20" s="36"/>
      <c r="U20" s="406"/>
      <c r="V20" s="535"/>
      <c r="W20" s="78"/>
      <c r="X20" s="332"/>
      <c r="Y20" s="434"/>
      <c r="Z20" s="139"/>
      <c r="AA20" s="95"/>
      <c r="AB20" s="357"/>
      <c r="AC20" s="70">
        <v>182</v>
      </c>
      <c r="AD20" s="295"/>
      <c r="AE20" s="289"/>
      <c r="AF20" s="308"/>
      <c r="AG20" s="18"/>
      <c r="AH20" s="29"/>
      <c r="AI20" s="472"/>
      <c r="AJ20" s="226"/>
      <c r="AK20" s="401"/>
      <c r="AL20" s="178"/>
      <c r="AN20" s="368">
        <v>7</v>
      </c>
      <c r="AP20" s="519">
        <v>300</v>
      </c>
      <c r="AS20" s="157">
        <v>250</v>
      </c>
      <c r="AT20" s="168">
        <v>164</v>
      </c>
      <c r="AY20" s="230">
        <v>130</v>
      </c>
      <c r="BB20" s="488">
        <v>180</v>
      </c>
      <c r="BE20" s="426">
        <v>20</v>
      </c>
      <c r="BG20" s="383">
        <v>50</v>
      </c>
      <c r="BI20" s="9">
        <v>80</v>
      </c>
      <c r="BJ20" s="272">
        <v>65</v>
      </c>
      <c r="BK20" s="86">
        <v>50</v>
      </c>
      <c r="BQ20" s="40">
        <v>60</v>
      </c>
      <c r="CC20" s="330">
        <v>100</v>
      </c>
      <c r="CE20" s="194">
        <v>43</v>
      </c>
      <c r="CG20" s="49"/>
      <c r="CI20" s="423">
        <f t="shared" si="0"/>
        <v>3110</v>
      </c>
    </row>
    <row r="21" spans="1:87" ht="39" customHeight="1" x14ac:dyDescent="0.25">
      <c r="A21" s="17" t="s">
        <v>20</v>
      </c>
      <c r="B21" s="382">
        <v>33</v>
      </c>
      <c r="E21" s="553">
        <v>1</v>
      </c>
      <c r="H21" s="417">
        <v>142</v>
      </c>
      <c r="I21" s="82">
        <v>15</v>
      </c>
      <c r="J21" s="162">
        <v>31</v>
      </c>
      <c r="N21" s="377">
        <v>37</v>
      </c>
      <c r="O21" s="82">
        <v>25</v>
      </c>
      <c r="P21" s="44">
        <v>12</v>
      </c>
      <c r="T21" s="35">
        <v>15</v>
      </c>
      <c r="W21" s="77">
        <v>10</v>
      </c>
      <c r="Z21" s="138">
        <v>9</v>
      </c>
      <c r="AD21" s="291">
        <v>23</v>
      </c>
      <c r="AH21" s="28"/>
      <c r="AI21" s="471"/>
      <c r="AJ21" s="225">
        <v>92</v>
      </c>
      <c r="AK21" s="400"/>
      <c r="AL21" s="177"/>
      <c r="AN21" s="367">
        <v>15</v>
      </c>
      <c r="AQ21" s="456">
        <v>102</v>
      </c>
      <c r="AV21" s="130">
        <v>3</v>
      </c>
      <c r="AX21" s="11">
        <v>10</v>
      </c>
      <c r="BB21" s="488">
        <v>42</v>
      </c>
      <c r="BH21" s="145">
        <v>80</v>
      </c>
      <c r="BI21" s="9">
        <v>15</v>
      </c>
      <c r="BK21" s="86">
        <v>50</v>
      </c>
      <c r="BM21" s="216">
        <v>20</v>
      </c>
      <c r="BN21" s="111">
        <v>18</v>
      </c>
      <c r="BQ21" s="40">
        <v>32</v>
      </c>
      <c r="BT21" s="86">
        <v>100</v>
      </c>
      <c r="CB21" s="474">
        <v>20</v>
      </c>
      <c r="CC21" s="330">
        <v>62</v>
      </c>
      <c r="CD21" s="280">
        <v>7</v>
      </c>
      <c r="CG21" s="49">
        <v>8</v>
      </c>
      <c r="CH21" s="102">
        <v>3</v>
      </c>
      <c r="CI21" s="423">
        <f t="shared" si="0"/>
        <v>1032</v>
      </c>
    </row>
    <row r="22" spans="1:87" ht="39" customHeight="1" x14ac:dyDescent="0.25">
      <c r="A22" s="17" t="s">
        <v>21</v>
      </c>
      <c r="D22" s="417">
        <v>111</v>
      </c>
      <c r="N22" s="377">
        <v>6</v>
      </c>
      <c r="O22" s="82">
        <v>20</v>
      </c>
      <c r="Y22" s="377">
        <v>20</v>
      </c>
      <c r="AH22" s="28"/>
      <c r="AI22" s="471"/>
      <c r="AJ22" s="225"/>
      <c r="AK22" s="400">
        <v>10</v>
      </c>
      <c r="AL22" s="177"/>
      <c r="AN22" s="367">
        <v>48</v>
      </c>
      <c r="BN22" s="111">
        <v>10</v>
      </c>
      <c r="BQ22" s="40">
        <v>30</v>
      </c>
      <c r="BY22" s="376">
        <v>210</v>
      </c>
      <c r="CD22" s="280">
        <v>4</v>
      </c>
      <c r="CG22" s="49">
        <v>5671</v>
      </c>
      <c r="CI22" s="423">
        <f t="shared" si="0"/>
        <v>6140</v>
      </c>
    </row>
    <row r="23" spans="1:87" ht="39" customHeight="1" x14ac:dyDescent="0.25">
      <c r="A23" s="17" t="s">
        <v>22</v>
      </c>
      <c r="W23" s="77">
        <v>15</v>
      </c>
      <c r="Z23" s="138">
        <v>500</v>
      </c>
      <c r="AH23" s="28"/>
      <c r="AI23" s="471"/>
      <c r="AJ23" s="225"/>
      <c r="AK23" s="400"/>
      <c r="AL23" s="177"/>
      <c r="BY23" s="376">
        <v>30</v>
      </c>
      <c r="CA23" s="113">
        <v>5</v>
      </c>
      <c r="CC23" s="337"/>
      <c r="CD23" s="281"/>
      <c r="CE23" s="195"/>
      <c r="CG23" s="49"/>
      <c r="CI23" s="423">
        <f t="shared" si="0"/>
        <v>550</v>
      </c>
    </row>
    <row r="24" spans="1:87" ht="39" customHeight="1" x14ac:dyDescent="0.25">
      <c r="A24" s="17" t="s">
        <v>23</v>
      </c>
      <c r="B24" s="382">
        <v>150</v>
      </c>
      <c r="G24" s="100">
        <v>100</v>
      </c>
      <c r="Z24" s="138">
        <v>100</v>
      </c>
      <c r="AH24" s="28"/>
      <c r="AI24" s="471"/>
      <c r="AJ24" s="225"/>
      <c r="AK24" s="400"/>
      <c r="AL24" s="177">
        <v>250</v>
      </c>
      <c r="AN24" s="367">
        <v>1650</v>
      </c>
      <c r="AO24" s="348">
        <v>7</v>
      </c>
      <c r="AP24" s="519">
        <v>250</v>
      </c>
      <c r="AU24" s="449">
        <v>1200</v>
      </c>
      <c r="BB24" s="488">
        <v>670</v>
      </c>
      <c r="BK24" s="86">
        <v>200</v>
      </c>
      <c r="BU24" s="102">
        <v>200</v>
      </c>
      <c r="CB24" s="474">
        <v>265</v>
      </c>
      <c r="CC24" s="330">
        <v>24610</v>
      </c>
      <c r="CG24" s="49"/>
      <c r="CI24" s="423">
        <f t="shared" si="0"/>
        <v>29652</v>
      </c>
    </row>
    <row r="25" spans="1:87" ht="39" customHeight="1" x14ac:dyDescent="0.25">
      <c r="A25" s="17" t="s">
        <v>24</v>
      </c>
      <c r="B25" s="382">
        <v>5000</v>
      </c>
      <c r="D25" s="417">
        <v>10514</v>
      </c>
      <c r="G25" s="100">
        <v>424</v>
      </c>
      <c r="I25" s="414"/>
      <c r="K25" s="101">
        <v>150</v>
      </c>
      <c r="O25" s="82">
        <v>600</v>
      </c>
      <c r="R25" s="28">
        <v>930</v>
      </c>
      <c r="S25" s="441">
        <v>128</v>
      </c>
      <c r="T25" s="35">
        <v>150</v>
      </c>
      <c r="AC25" s="68">
        <v>1300</v>
      </c>
      <c r="AG25" s="17">
        <v>1201</v>
      </c>
      <c r="AH25" s="28"/>
      <c r="AI25" s="471"/>
      <c r="AJ25" s="225">
        <v>2000</v>
      </c>
      <c r="AK25" s="400"/>
      <c r="AL25" s="177">
        <v>1560</v>
      </c>
      <c r="AN25" s="367">
        <v>60</v>
      </c>
      <c r="AO25" s="348">
        <v>782</v>
      </c>
      <c r="AP25" s="519">
        <v>450</v>
      </c>
      <c r="AQ25" s="456">
        <v>750</v>
      </c>
      <c r="AS25" s="157">
        <v>1200</v>
      </c>
      <c r="AU25" s="449">
        <v>450</v>
      </c>
      <c r="AV25" s="130">
        <v>3360</v>
      </c>
      <c r="AX25" s="11">
        <v>3000</v>
      </c>
      <c r="AY25" s="230">
        <v>250</v>
      </c>
      <c r="BB25" s="488">
        <v>3160</v>
      </c>
      <c r="BD25" s="33">
        <v>924</v>
      </c>
      <c r="BF25" s="376">
        <v>60</v>
      </c>
      <c r="BG25" s="383">
        <v>168</v>
      </c>
      <c r="BH25" s="145">
        <v>5143</v>
      </c>
      <c r="BI25" s="9">
        <v>36000</v>
      </c>
      <c r="BJ25" s="272">
        <v>495</v>
      </c>
      <c r="BK25" s="86">
        <v>4000</v>
      </c>
      <c r="BL25" s="49">
        <v>530</v>
      </c>
      <c r="BQ25" s="40">
        <v>400</v>
      </c>
      <c r="BS25" s="187">
        <v>1761</v>
      </c>
      <c r="BT25" s="86">
        <v>300</v>
      </c>
      <c r="BU25" s="102">
        <v>240</v>
      </c>
      <c r="BV25" s="426">
        <v>460</v>
      </c>
      <c r="BZ25" s="525">
        <v>200</v>
      </c>
      <c r="CA25" s="112">
        <v>30</v>
      </c>
      <c r="CB25" s="474">
        <v>32</v>
      </c>
      <c r="CC25" s="333"/>
      <c r="CD25" s="282"/>
      <c r="CE25" s="196"/>
      <c r="CG25" s="49">
        <v>1986</v>
      </c>
      <c r="CI25" s="423">
        <f t="shared" si="0"/>
        <v>90148</v>
      </c>
    </row>
    <row r="26" spans="1:87" ht="39" customHeight="1" x14ac:dyDescent="0.25">
      <c r="A26" s="17" t="s">
        <v>25</v>
      </c>
      <c r="B26" s="382">
        <v>1000</v>
      </c>
      <c r="C26" s="146">
        <v>200</v>
      </c>
      <c r="F26" s="118">
        <v>450</v>
      </c>
      <c r="K26" s="101">
        <v>150</v>
      </c>
      <c r="L26" s="204">
        <v>200</v>
      </c>
      <c r="N26" s="377">
        <v>3000</v>
      </c>
      <c r="O26" s="82">
        <v>150</v>
      </c>
      <c r="P26" s="44">
        <v>300</v>
      </c>
      <c r="T26" s="37">
        <v>400</v>
      </c>
      <c r="U26" s="407"/>
      <c r="V26" s="536"/>
      <c r="W26" s="79"/>
      <c r="X26" s="333"/>
      <c r="Y26" s="492"/>
      <c r="Z26" s="140"/>
      <c r="AA26" s="96"/>
      <c r="AB26" s="358"/>
      <c r="AC26" s="71">
        <v>210</v>
      </c>
      <c r="AD26" s="296"/>
      <c r="AE26" s="290">
        <v>370</v>
      </c>
      <c r="AF26" s="309"/>
      <c r="AG26" s="203">
        <v>258</v>
      </c>
      <c r="AH26" s="28">
        <v>162</v>
      </c>
      <c r="AI26" s="471"/>
      <c r="AJ26" s="225"/>
      <c r="AK26" s="400"/>
      <c r="AL26" s="177"/>
      <c r="AM26" s="10">
        <v>162</v>
      </c>
      <c r="AN26" s="369">
        <v>500</v>
      </c>
      <c r="AP26" s="519">
        <v>1360</v>
      </c>
      <c r="AQ26" s="456">
        <v>320</v>
      </c>
      <c r="AS26" s="157">
        <v>450</v>
      </c>
      <c r="AU26" s="449">
        <v>450</v>
      </c>
      <c r="AV26" s="130">
        <v>8160</v>
      </c>
      <c r="AW26" s="324">
        <v>55</v>
      </c>
      <c r="AX26" s="11">
        <v>1500</v>
      </c>
      <c r="AY26" s="230">
        <v>250</v>
      </c>
      <c r="BD26" s="33">
        <v>2160</v>
      </c>
      <c r="BE26" s="426">
        <v>60</v>
      </c>
      <c r="BG26" s="383">
        <v>480</v>
      </c>
      <c r="BI26" s="9">
        <v>1000</v>
      </c>
      <c r="BJ26" s="272">
        <v>60</v>
      </c>
      <c r="BK26" s="86">
        <v>1000</v>
      </c>
      <c r="BQ26" s="40">
        <v>50</v>
      </c>
      <c r="BV26" s="426">
        <v>125</v>
      </c>
      <c r="BZ26" s="525">
        <v>1500</v>
      </c>
      <c r="CA26" s="112">
        <v>20</v>
      </c>
      <c r="CB26" s="474">
        <v>115</v>
      </c>
      <c r="CC26" s="337">
        <v>1000</v>
      </c>
      <c r="CD26" s="281">
        <v>200</v>
      </c>
      <c r="CE26" s="195">
        <v>200</v>
      </c>
      <c r="CG26" s="49">
        <v>1986</v>
      </c>
      <c r="CH26" s="102">
        <v>40</v>
      </c>
      <c r="CI26" s="423">
        <f t="shared" si="0"/>
        <v>30053</v>
      </c>
    </row>
    <row r="27" spans="1:87" ht="39" customHeight="1" x14ac:dyDescent="0.25">
      <c r="A27" s="17" t="s">
        <v>26</v>
      </c>
      <c r="D27" s="417">
        <v>46724</v>
      </c>
      <c r="E27" s="553">
        <v>572</v>
      </c>
      <c r="G27" s="100">
        <v>147</v>
      </c>
      <c r="I27" s="414"/>
      <c r="M27" s="180">
        <v>56</v>
      </c>
      <c r="N27" s="377">
        <v>3000</v>
      </c>
      <c r="R27" s="28">
        <v>350</v>
      </c>
      <c r="U27" s="405">
        <v>16</v>
      </c>
      <c r="AC27" s="68">
        <v>150</v>
      </c>
      <c r="AD27" s="291">
        <v>3</v>
      </c>
      <c r="AE27" s="288">
        <v>250</v>
      </c>
      <c r="AJ27" s="222">
        <v>17</v>
      </c>
      <c r="AL27" s="174">
        <v>20</v>
      </c>
      <c r="AN27" s="367">
        <v>8</v>
      </c>
      <c r="AO27" s="348">
        <v>1558</v>
      </c>
      <c r="AS27" s="157">
        <v>48</v>
      </c>
      <c r="AW27" s="324">
        <v>184</v>
      </c>
      <c r="BC27" s="505">
        <v>112</v>
      </c>
      <c r="BE27" s="426">
        <v>520</v>
      </c>
      <c r="BN27" s="111">
        <v>200</v>
      </c>
      <c r="CC27" s="330">
        <v>80</v>
      </c>
      <c r="CG27" s="49"/>
      <c r="CH27" s="102">
        <v>50</v>
      </c>
      <c r="CI27" s="423">
        <f t="shared" si="0"/>
        <v>54065</v>
      </c>
    </row>
    <row r="28" spans="1:87" ht="39" customHeight="1" x14ac:dyDescent="0.25">
      <c r="A28" s="17" t="s">
        <v>27</v>
      </c>
      <c r="BI28" s="9">
        <v>395</v>
      </c>
      <c r="CG28" s="49">
        <v>2860</v>
      </c>
      <c r="CI28" s="423">
        <f t="shared" si="0"/>
        <v>3255</v>
      </c>
    </row>
    <row r="29" spans="1:87" ht="39" customHeight="1" x14ac:dyDescent="0.25">
      <c r="A29" s="17" t="s">
        <v>28</v>
      </c>
      <c r="D29" s="417">
        <v>172</v>
      </c>
      <c r="AN29" s="367">
        <v>47</v>
      </c>
      <c r="BI29" s="9">
        <v>685</v>
      </c>
      <c r="BN29" s="112">
        <v>9000</v>
      </c>
      <c r="BQ29" s="40">
        <v>30</v>
      </c>
      <c r="CG29" s="49"/>
      <c r="CI29" s="423">
        <f t="shared" si="0"/>
        <v>9934</v>
      </c>
    </row>
    <row r="30" spans="1:87" ht="39" customHeight="1" x14ac:dyDescent="0.25">
      <c r="A30" s="17" t="s">
        <v>29</v>
      </c>
      <c r="BG30" s="383">
        <v>103</v>
      </c>
      <c r="BI30" s="9">
        <v>580</v>
      </c>
      <c r="CB30" s="474">
        <v>1050</v>
      </c>
      <c r="CG30" s="49"/>
      <c r="CI30" s="423">
        <f t="shared" si="0"/>
        <v>1733</v>
      </c>
    </row>
    <row r="31" spans="1:87" ht="39" customHeight="1" x14ac:dyDescent="0.25">
      <c r="A31" s="17" t="s">
        <v>50</v>
      </c>
      <c r="D31" s="417">
        <v>151484</v>
      </c>
      <c r="W31" s="77">
        <v>35</v>
      </c>
      <c r="AL31" s="174">
        <v>240</v>
      </c>
      <c r="AN31" s="367">
        <v>28</v>
      </c>
      <c r="BE31" s="426">
        <v>80</v>
      </c>
      <c r="BH31" s="145">
        <v>2642</v>
      </c>
      <c r="BN31" s="111">
        <v>800</v>
      </c>
      <c r="CG31" s="49"/>
      <c r="CI31" s="423">
        <f t="shared" si="0"/>
        <v>155309</v>
      </c>
    </row>
    <row r="32" spans="1:87" ht="39" customHeight="1" x14ac:dyDescent="0.25">
      <c r="A32" s="17" t="s">
        <v>51</v>
      </c>
      <c r="AN32" s="367">
        <v>75</v>
      </c>
      <c r="CG32" s="49"/>
      <c r="CI32" s="423">
        <v>75</v>
      </c>
    </row>
    <row r="33" spans="1:87" s="574" customFormat="1" ht="39" customHeight="1" x14ac:dyDescent="0.4">
      <c r="A33" s="571" t="s">
        <v>54</v>
      </c>
      <c r="B33" s="572">
        <f ca="1">SUM(B2:B32)</f>
        <v>9457</v>
      </c>
      <c r="C33" s="572">
        <f t="shared" ref="C33:E33" si="1">SUM(C2:C32)</f>
        <v>4234</v>
      </c>
      <c r="D33" s="572">
        <f t="shared" si="1"/>
        <v>236139</v>
      </c>
      <c r="E33" s="572">
        <f t="shared" si="1"/>
        <v>1241</v>
      </c>
      <c r="F33" s="572">
        <f t="shared" ref="F33" si="2">SUM(F2:F32)</f>
        <v>1874</v>
      </c>
      <c r="G33" s="572">
        <f t="shared" ref="G33:H33" si="3">SUM(G2:G32)</f>
        <v>1682</v>
      </c>
      <c r="H33" s="572">
        <f t="shared" si="3"/>
        <v>130604</v>
      </c>
      <c r="I33" s="572">
        <f t="shared" ref="I33" si="4">SUM(I2:I32)</f>
        <v>915</v>
      </c>
      <c r="J33" s="572">
        <f t="shared" ref="J33:K33" si="5">SUM(J2:J32)</f>
        <v>2981</v>
      </c>
      <c r="K33" s="572">
        <f t="shared" si="5"/>
        <v>634</v>
      </c>
      <c r="L33" s="572">
        <f t="shared" ref="L33" si="6">SUM(L2:L32)</f>
        <v>3670</v>
      </c>
      <c r="M33" s="572">
        <f t="shared" ref="M33:N33" si="7">SUM(M2:M32)</f>
        <v>166</v>
      </c>
      <c r="N33" s="572">
        <f t="shared" si="7"/>
        <v>483072</v>
      </c>
      <c r="O33" s="572">
        <f t="shared" ref="O33" si="8">SUM(O2:O32)</f>
        <v>1915</v>
      </c>
      <c r="P33" s="572">
        <f t="shared" ref="P33:Q33" si="9">SUM(P2:P32)</f>
        <v>4890</v>
      </c>
      <c r="Q33" s="572">
        <f t="shared" si="9"/>
        <v>166</v>
      </c>
      <c r="R33" s="572">
        <f t="shared" ref="R33" si="10">SUM(R2:R32)</f>
        <v>7048</v>
      </c>
      <c r="S33" s="572">
        <f t="shared" ref="S33:T33" si="11">SUM(S2:S32)</f>
        <v>128</v>
      </c>
      <c r="T33" s="572">
        <f t="shared" si="11"/>
        <v>1100</v>
      </c>
      <c r="U33" s="572">
        <f t="shared" ref="U33" si="12">SUM(U2:U32)</f>
        <v>644</v>
      </c>
      <c r="V33" s="572">
        <f t="shared" ref="V33:W33" si="13">SUM(V2:V32)</f>
        <v>1836</v>
      </c>
      <c r="W33" s="572">
        <f t="shared" si="13"/>
        <v>1921</v>
      </c>
      <c r="X33" s="572">
        <f t="shared" ref="X33" si="14">SUM(X2:X32)</f>
        <v>265</v>
      </c>
      <c r="Y33" s="572">
        <f t="shared" ref="Y33:Z33" si="15">SUM(Y2:Y32)</f>
        <v>4836</v>
      </c>
      <c r="Z33" s="572">
        <f t="shared" si="15"/>
        <v>2473</v>
      </c>
      <c r="AA33" s="572">
        <f t="shared" ref="AA33" si="16">SUM(AA2:AA32)</f>
        <v>140</v>
      </c>
      <c r="AB33" s="572">
        <f t="shared" ref="AB33:AC33" si="17">SUM(AB2:AB32)</f>
        <v>420</v>
      </c>
      <c r="AC33" s="572">
        <f t="shared" si="17"/>
        <v>8682</v>
      </c>
      <c r="AD33" s="572">
        <f t="shared" ref="AD33" si="18">SUM(AD2:AD32)</f>
        <v>657</v>
      </c>
      <c r="AE33" s="572">
        <f t="shared" ref="AE33:AF33" si="19">SUM(AE2:AE32)</f>
        <v>2926</v>
      </c>
      <c r="AF33" s="572">
        <f t="shared" si="19"/>
        <v>1950</v>
      </c>
      <c r="AG33" s="572">
        <f t="shared" ref="AG33" si="20">SUM(AG2:AG32)</f>
        <v>3516</v>
      </c>
      <c r="AH33" s="572">
        <f t="shared" ref="AH33:AI33" si="21">SUM(AH2:AH32)</f>
        <v>944</v>
      </c>
      <c r="AI33" s="572">
        <f t="shared" si="21"/>
        <v>0</v>
      </c>
      <c r="AJ33" s="572">
        <f t="shared" ref="AJ33" si="22">SUM(AJ2:AJ32)</f>
        <v>4542</v>
      </c>
      <c r="AK33" s="572">
        <f t="shared" ref="AK33:AL33" si="23">SUM(AK2:AK32)</f>
        <v>8050</v>
      </c>
      <c r="AL33" s="572">
        <f t="shared" si="23"/>
        <v>5548</v>
      </c>
      <c r="AM33" s="572">
        <f t="shared" ref="AM33" si="24">SUM(AM2:AM32)</f>
        <v>422</v>
      </c>
      <c r="AN33" s="572">
        <f t="shared" ref="AN33:AO33" si="25">SUM(AN2:AN32)</f>
        <v>6214</v>
      </c>
      <c r="AO33" s="572">
        <f t="shared" si="25"/>
        <v>4865</v>
      </c>
      <c r="AP33" s="572">
        <f t="shared" ref="AP33" si="26">SUM(AP2:AP32)</f>
        <v>2609</v>
      </c>
      <c r="AQ33" s="572">
        <f t="shared" ref="AQ33:AR33" si="27">SUM(AQ2:AQ32)</f>
        <v>4606</v>
      </c>
      <c r="AR33" s="572">
        <f t="shared" si="27"/>
        <v>0</v>
      </c>
      <c r="AS33" s="572">
        <f t="shared" ref="AS33" si="28">SUM(AS2:AS32)</f>
        <v>4348</v>
      </c>
      <c r="AT33" s="572">
        <f t="shared" ref="AT33:AU33" si="29">SUM(AT2:AT32)</f>
        <v>2486</v>
      </c>
      <c r="AU33" s="572">
        <f t="shared" si="29"/>
        <v>3160</v>
      </c>
      <c r="AV33" s="572">
        <f t="shared" ref="AV33" si="30">SUM(AV2:AV32)</f>
        <v>11556</v>
      </c>
      <c r="AW33" s="572">
        <f t="shared" ref="AW33:AX33" si="31">SUM(AW2:AW32)</f>
        <v>711</v>
      </c>
      <c r="AX33" s="572">
        <f t="shared" si="31"/>
        <v>6678</v>
      </c>
      <c r="AY33" s="572">
        <f t="shared" ref="AY33" si="32">SUM(AY2:AY32)</f>
        <v>2760</v>
      </c>
      <c r="AZ33" s="572">
        <f t="shared" ref="AZ33:BA33" si="33">SUM(AZ2:AZ32)</f>
        <v>2530</v>
      </c>
      <c r="BA33" s="572">
        <f t="shared" si="33"/>
        <v>890</v>
      </c>
      <c r="BB33" s="572">
        <f t="shared" ref="BB33" si="34">SUM(BB2:BB32)</f>
        <v>6774</v>
      </c>
      <c r="BC33" s="572">
        <f t="shared" ref="BC33:BD33" si="35">SUM(BC2:BC32)</f>
        <v>520</v>
      </c>
      <c r="BD33" s="572">
        <f t="shared" si="35"/>
        <v>3383</v>
      </c>
      <c r="BE33" s="572">
        <f t="shared" ref="BE33" si="36">SUM(BE2:BE32)</f>
        <v>1404</v>
      </c>
      <c r="BF33" s="572">
        <f t="shared" ref="BF33:BG33" si="37">SUM(BF2:BF32)</f>
        <v>975</v>
      </c>
      <c r="BG33" s="572">
        <f t="shared" si="37"/>
        <v>5205</v>
      </c>
      <c r="BH33" s="572">
        <f t="shared" ref="BH33" si="38">SUM(BH2:BH32)</f>
        <v>11375</v>
      </c>
      <c r="BI33" s="572">
        <f t="shared" ref="BI33:BJ33" si="39">SUM(BI2:BI32)</f>
        <v>85105</v>
      </c>
      <c r="BJ33" s="572">
        <f t="shared" si="39"/>
        <v>2050</v>
      </c>
      <c r="BK33" s="572">
        <f t="shared" ref="BK33" si="40">SUM(BK2:BK32)</f>
        <v>16700</v>
      </c>
      <c r="BL33" s="572">
        <f t="shared" ref="BL33:BM33" si="41">SUM(BL2:BL32)</f>
        <v>655</v>
      </c>
      <c r="BM33" s="572">
        <f t="shared" si="41"/>
        <v>1267</v>
      </c>
      <c r="BN33" s="572">
        <f t="shared" ref="BN33" si="42">SUM(BN2:BN32)</f>
        <v>11658</v>
      </c>
      <c r="BO33" s="572">
        <f t="shared" ref="BO33:BP33" si="43">SUM(BO2:BO32)</f>
        <v>11640</v>
      </c>
      <c r="BP33" s="572">
        <f t="shared" si="43"/>
        <v>4410</v>
      </c>
      <c r="BQ33" s="572">
        <f t="shared" ref="BQ33" si="44">SUM(BQ2:BQ32)</f>
        <v>1832</v>
      </c>
      <c r="BR33" s="572">
        <f t="shared" ref="BR33:BS33" si="45">SUM(BR2:BR32)</f>
        <v>3150</v>
      </c>
      <c r="BS33" s="572">
        <f t="shared" si="45"/>
        <v>2164</v>
      </c>
      <c r="BT33" s="572">
        <f t="shared" ref="BT33" si="46">SUM(BT2:BT32)</f>
        <v>950</v>
      </c>
      <c r="BU33" s="572">
        <f t="shared" ref="BU33:BV33" si="47">SUM(BU2:BU32)</f>
        <v>1349</v>
      </c>
      <c r="BV33" s="572">
        <f t="shared" si="47"/>
        <v>1314</v>
      </c>
      <c r="BW33" s="572">
        <f t="shared" ref="BW33" si="48">SUM(BW2:BW32)</f>
        <v>4135</v>
      </c>
      <c r="BX33" s="572">
        <f t="shared" ref="BX33:BY33" si="49">SUM(BX2:BX32)</f>
        <v>280</v>
      </c>
      <c r="BY33" s="572">
        <f t="shared" si="49"/>
        <v>1770</v>
      </c>
      <c r="BZ33" s="572">
        <f t="shared" ref="BZ33" si="50">SUM(BZ2:BZ32)</f>
        <v>2150</v>
      </c>
      <c r="CA33" s="572">
        <f t="shared" ref="CA33:CB33" si="51">SUM(CA2:CA32)</f>
        <v>156</v>
      </c>
      <c r="CB33" s="572">
        <f t="shared" si="51"/>
        <v>37515</v>
      </c>
      <c r="CC33" s="572">
        <f t="shared" ref="CC33" si="52">SUM(CC2:CC32)</f>
        <v>33316</v>
      </c>
      <c r="CD33" s="572">
        <f t="shared" ref="CD33:CE33" si="53">SUM(CD2:CD32)</f>
        <v>1091</v>
      </c>
      <c r="CE33" s="572">
        <f t="shared" si="53"/>
        <v>1668</v>
      </c>
      <c r="CF33" s="572">
        <f t="shared" ref="CF33" si="54">SUM(CF2:CF32)</f>
        <v>446</v>
      </c>
      <c r="CG33" s="572">
        <f t="shared" ref="CG33:CH33" si="55">SUM(CG2:CG32)</f>
        <v>15240</v>
      </c>
      <c r="CH33" s="572">
        <f t="shared" si="55"/>
        <v>1197</v>
      </c>
      <c r="CI33" s="573">
        <f>SUM(CI2:CI32)</f>
        <v>1267147</v>
      </c>
    </row>
    <row r="34" spans="1:87" ht="62.25" customHeight="1" x14ac:dyDescent="0.25">
      <c r="A34" s="17" t="s">
        <v>55</v>
      </c>
      <c r="K34" s="104" t="s">
        <v>61</v>
      </c>
      <c r="L34" s="211"/>
      <c r="M34" s="188"/>
      <c r="N34" s="434"/>
      <c r="O34" s="161"/>
      <c r="W34" s="78" t="s">
        <v>52</v>
      </c>
      <c r="X34" s="332"/>
      <c r="Y34" s="434"/>
      <c r="Z34" s="139"/>
      <c r="AA34" s="95"/>
      <c r="AB34" s="357"/>
      <c r="AN34" s="370" t="s">
        <v>109</v>
      </c>
      <c r="BE34" s="426" t="s">
        <v>147</v>
      </c>
      <c r="CG34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4"/>
  <sheetViews>
    <sheetView tabSelected="1" zoomScale="80" zoomScaleNormal="80" workbookViewId="0">
      <pane xSplit="1" topLeftCell="BO1" activePane="topRight" state="frozen"/>
      <selection activeCell="U5" sqref="U5"/>
      <selection pane="topRight" activeCell="CJ2" sqref="CJ2:CJ33"/>
    </sheetView>
  </sheetViews>
  <sheetFormatPr defaultColWidth="24.140625" defaultRowHeight="39" customHeight="1" x14ac:dyDescent="0.25"/>
  <cols>
    <col min="1" max="1" width="42.42578125" style="562" bestFit="1" customWidth="1"/>
    <col min="2" max="2" width="25.85546875" style="386" bestFit="1" customWidth="1"/>
    <col min="3" max="3" width="24.28515625" style="149" bestFit="1" customWidth="1"/>
    <col min="4" max="4" width="44" style="420" customWidth="1"/>
    <col min="5" max="5" width="31.85546875" style="547" customWidth="1"/>
    <col min="6" max="6" width="24.28515625" style="299" bestFit="1" customWidth="1"/>
    <col min="7" max="7" width="24.28515625" style="106" bestFit="1" customWidth="1"/>
    <col min="8" max="8" width="24.28515625" style="420" bestFit="1" customWidth="1"/>
    <col min="9" max="9" width="24.28515625" style="131" bestFit="1" customWidth="1"/>
    <col min="10" max="10" width="24.28515625" style="409" bestFit="1" customWidth="1"/>
    <col min="11" max="11" width="24.28515625" style="98" bestFit="1" customWidth="1"/>
    <col min="12" max="12" width="24.28515625" style="207" bestFit="1" customWidth="1"/>
    <col min="13" max="13" width="24.28515625" style="184" bestFit="1" customWidth="1"/>
    <col min="14" max="14" width="24.28515625" style="451" bestFit="1" customWidth="1"/>
    <col min="15" max="15" width="24.28515625" style="160" bestFit="1" customWidth="1"/>
    <col min="16" max="16" width="24.28515625" style="43" bestFit="1" customWidth="1"/>
    <col min="17" max="17" width="24.28515625" style="409" bestFit="1" customWidth="1"/>
    <col min="18" max="18" width="24.28515625" style="19" bestFit="1" customWidth="1"/>
    <col min="19" max="19" width="24.28515625" style="437" bestFit="1" customWidth="1"/>
    <col min="20" max="20" width="24.28515625" style="50" bestFit="1" customWidth="1"/>
    <col min="21" max="21" width="24.28515625" style="389" bestFit="1" customWidth="1"/>
    <col min="22" max="22" width="24.28515625" style="185" bestFit="1" customWidth="1"/>
    <col min="23" max="23" width="24.28515625" style="74" bestFit="1" customWidth="1"/>
    <col min="24" max="24" width="24.28515625" style="327" bestFit="1" customWidth="1"/>
    <col min="25" max="25" width="25.140625" style="431" bestFit="1" customWidth="1"/>
    <col min="26" max="26" width="24.28515625" style="134" bestFit="1" customWidth="1"/>
    <col min="27" max="27" width="24.28515625" style="90" bestFit="1" customWidth="1"/>
    <col min="28" max="28" width="24.28515625" style="352" bestFit="1" customWidth="1"/>
    <col min="29" max="29" width="24.28515625" style="66" bestFit="1" customWidth="1"/>
    <col min="30" max="31" width="24.28515625" style="285" bestFit="1" customWidth="1"/>
    <col min="32" max="32" width="24.28515625" style="303" bestFit="1" customWidth="1"/>
    <col min="33" max="33" width="24.28515625" style="201" bestFit="1" customWidth="1"/>
    <col min="34" max="34" width="24.28515625" style="19" bestFit="1" customWidth="1"/>
    <col min="35" max="35" width="24.28515625" style="464" bestFit="1" customWidth="1"/>
    <col min="36" max="36" width="24.28515625" style="219" bestFit="1" customWidth="1"/>
    <col min="37" max="37" width="24.28515625" style="393" bestFit="1" customWidth="1"/>
    <col min="38" max="38" width="24.28515625" style="171" bestFit="1" customWidth="1"/>
    <col min="39" max="39" width="24.28515625" style="3" bestFit="1" customWidth="1"/>
    <col min="40" max="40" width="24.28515625" style="363" bestFit="1" customWidth="1"/>
    <col min="41" max="41" width="24.28515625" style="218" bestFit="1" customWidth="1"/>
    <col min="42" max="42" width="24.28515625" style="516" bestFit="1" customWidth="1"/>
    <col min="43" max="43" width="24.28515625" style="453" bestFit="1" customWidth="1"/>
    <col min="44" max="44" width="24.28515625" style="545" bestFit="1" customWidth="1"/>
    <col min="45" max="45" width="24.28515625" style="154" bestFit="1" customWidth="1"/>
    <col min="46" max="46" width="24.28515625" style="165" bestFit="1" customWidth="1"/>
    <col min="47" max="47" width="24.28515625" style="445" bestFit="1" customWidth="1"/>
    <col min="48" max="48" width="24.28515625" style="127" bestFit="1" customWidth="1"/>
    <col min="49" max="49" width="24.28515625" style="320" bestFit="1" customWidth="1"/>
    <col min="50" max="50" width="24.28515625" style="4" bestFit="1" customWidth="1"/>
    <col min="51" max="51" width="24.28515625" style="228" bestFit="1" customWidth="1"/>
    <col min="52" max="52" width="24.28515625" style="5" bestFit="1" customWidth="1"/>
    <col min="53" max="53" width="24.28515625" style="200" bestFit="1" customWidth="1"/>
    <col min="54" max="54" width="24.28515625" style="486" bestFit="1" customWidth="1"/>
    <col min="55" max="55" width="24.28515625" style="503" bestFit="1" customWidth="1"/>
    <col min="56" max="56" width="24.28515625" style="31" bestFit="1" customWidth="1"/>
    <col min="57" max="57" width="24.28515625" style="429" bestFit="1" customWidth="1"/>
    <col min="58" max="58" width="24.28515625" style="89" bestFit="1" customWidth="1"/>
    <col min="59" max="59" width="24.28515625" style="373" bestFit="1" customWidth="1"/>
    <col min="60" max="60" width="24.28515625" style="385" bestFit="1" customWidth="1"/>
    <col min="61" max="61" width="24.28515625" style="143" bestFit="1" customWidth="1"/>
    <col min="62" max="62" width="24.28515625" style="5" bestFit="1" customWidth="1"/>
    <col min="63" max="63" width="24.28515625" style="271" bestFit="1" customWidth="1"/>
    <col min="64" max="64" width="24.28515625" style="85" bestFit="1" customWidth="1"/>
    <col min="65" max="65" width="24.28515625" style="48" bestFit="1" customWidth="1"/>
    <col min="66" max="66" width="24.28515625" style="215" bestFit="1" customWidth="1"/>
    <col min="67" max="67" width="24.28515625" style="110" bestFit="1" customWidth="1"/>
    <col min="68" max="68" width="24.28515625" style="42" bestFit="1" customWidth="1"/>
    <col min="69" max="69" width="25.140625" style="182" bestFit="1" customWidth="1"/>
    <col min="70" max="70" width="24.28515625" style="39" bestFit="1" customWidth="1"/>
    <col min="71" max="71" width="24.28515625" style="23" bestFit="1" customWidth="1"/>
    <col min="72" max="72" width="24.28515625" style="182" bestFit="1" customWidth="1"/>
    <col min="73" max="73" width="24.28515625" style="85" bestFit="1" customWidth="1"/>
    <col min="74" max="74" width="24.28515625" style="105" bestFit="1" customWidth="1"/>
    <col min="75" max="75" width="24.28515625" style="429" bestFit="1" customWidth="1"/>
    <col min="76" max="76" width="24.28515625" style="5" bestFit="1" customWidth="1"/>
    <col min="77" max="77" width="24.28515625" style="481" bestFit="1" customWidth="1"/>
    <col min="78" max="78" width="24.28515625" style="373" bestFit="1" customWidth="1"/>
    <col min="79" max="79" width="24.28515625" style="523" bestFit="1" customWidth="1"/>
    <col min="80" max="80" width="24.28515625" style="110" bestFit="1" customWidth="1"/>
    <col min="81" max="81" width="24.28515625" style="477" bestFit="1" customWidth="1"/>
    <col min="82" max="82" width="24.28515625" style="326" bestFit="1" customWidth="1"/>
    <col min="83" max="83" width="24.28515625" style="276" bestFit="1" customWidth="1"/>
    <col min="84" max="84" width="24.28515625" style="190" bestFit="1" customWidth="1"/>
    <col min="85" max="85" width="24.28515625" style="124" bestFit="1" customWidth="1"/>
    <col min="86" max="86" width="24.28515625" style="1" bestFit="1" customWidth="1"/>
    <col min="87" max="87" width="24.28515625" style="105" bestFit="1" customWidth="1"/>
    <col min="88" max="88" width="27" style="419" bestFit="1" customWidth="1"/>
    <col min="89" max="16384" width="24.140625" style="1"/>
  </cols>
  <sheetData>
    <row r="1" spans="1:88" s="117" customFormat="1" ht="61.5" customHeight="1" thickBot="1" x14ac:dyDescent="0.3">
      <c r="A1" s="559" t="s">
        <v>0</v>
      </c>
      <c r="B1" s="380" t="s">
        <v>113</v>
      </c>
      <c r="C1" s="147" t="s">
        <v>73</v>
      </c>
      <c r="D1" s="459" t="s">
        <v>129</v>
      </c>
      <c r="E1" s="551" t="s">
        <v>152</v>
      </c>
      <c r="F1" s="297" t="s">
        <v>95</v>
      </c>
      <c r="G1" s="87" t="s">
        <v>57</v>
      </c>
      <c r="H1" s="418" t="s">
        <v>122</v>
      </c>
      <c r="I1" s="325" t="s">
        <v>119</v>
      </c>
      <c r="J1" s="408" t="s">
        <v>117</v>
      </c>
      <c r="K1" s="316" t="s">
        <v>98</v>
      </c>
      <c r="L1" s="212" t="s">
        <v>83</v>
      </c>
      <c r="M1" s="181" t="s">
        <v>79</v>
      </c>
      <c r="N1" s="430" t="s">
        <v>127</v>
      </c>
      <c r="O1" s="325" t="s">
        <v>99</v>
      </c>
      <c r="P1" s="54" t="s">
        <v>44</v>
      </c>
      <c r="Q1" s="531" t="s">
        <v>148</v>
      </c>
      <c r="R1" s="513" t="s">
        <v>142</v>
      </c>
      <c r="S1" s="435" t="s">
        <v>124</v>
      </c>
      <c r="T1" s="55" t="s">
        <v>40</v>
      </c>
      <c r="U1" s="388" t="s">
        <v>115</v>
      </c>
      <c r="V1" s="539" t="s">
        <v>150</v>
      </c>
      <c r="W1" s="72" t="s">
        <v>48</v>
      </c>
      <c r="X1" s="334" t="s">
        <v>102</v>
      </c>
      <c r="Y1" s="489" t="s">
        <v>134</v>
      </c>
      <c r="Z1" s="132" t="s">
        <v>69</v>
      </c>
      <c r="AA1" s="88" t="s">
        <v>59</v>
      </c>
      <c r="AB1" s="359" t="s">
        <v>107</v>
      </c>
      <c r="AC1" s="344" t="s">
        <v>105</v>
      </c>
      <c r="AD1" s="292" t="s">
        <v>93</v>
      </c>
      <c r="AE1" s="292" t="s">
        <v>92</v>
      </c>
      <c r="AF1" s="301" t="s">
        <v>96</v>
      </c>
      <c r="AG1" s="53" t="s">
        <v>82</v>
      </c>
      <c r="AH1" s="56" t="s">
        <v>38</v>
      </c>
      <c r="AI1" s="54" t="s">
        <v>130</v>
      </c>
      <c r="AJ1" s="72" t="s">
        <v>86</v>
      </c>
      <c r="AK1" s="390" t="s">
        <v>114</v>
      </c>
      <c r="AL1" s="179" t="s">
        <v>77</v>
      </c>
      <c r="AM1" s="57" t="s">
        <v>34</v>
      </c>
      <c r="AN1" s="361" t="s">
        <v>108</v>
      </c>
      <c r="AO1" s="349" t="s">
        <v>106</v>
      </c>
      <c r="AP1" s="515" t="s">
        <v>143</v>
      </c>
      <c r="AQ1" s="458" t="s">
        <v>128</v>
      </c>
      <c r="AR1" s="543" t="s">
        <v>151</v>
      </c>
      <c r="AS1" s="158" t="s">
        <v>74</v>
      </c>
      <c r="AT1" s="163" t="s">
        <v>75</v>
      </c>
      <c r="AU1" s="443" t="s">
        <v>125</v>
      </c>
      <c r="AV1" s="125" t="s">
        <v>68</v>
      </c>
      <c r="AW1" s="318" t="s">
        <v>100</v>
      </c>
      <c r="AX1" s="58" t="s">
        <v>35</v>
      </c>
      <c r="AY1" s="497" t="s">
        <v>137</v>
      </c>
      <c r="AZ1" s="498" t="s">
        <v>138</v>
      </c>
      <c r="BA1" s="314" t="s">
        <v>97</v>
      </c>
      <c r="BB1" s="485" t="s">
        <v>133</v>
      </c>
      <c r="BC1" s="502" t="s">
        <v>139</v>
      </c>
      <c r="BD1" s="59" t="s">
        <v>39</v>
      </c>
      <c r="BE1" s="529" t="s">
        <v>146</v>
      </c>
      <c r="BF1" s="198" t="s">
        <v>81</v>
      </c>
      <c r="BG1" s="371" t="s">
        <v>110</v>
      </c>
      <c r="BH1" s="508" t="s">
        <v>140</v>
      </c>
      <c r="BI1" s="141" t="s">
        <v>71</v>
      </c>
      <c r="BJ1" s="60" t="s">
        <v>36</v>
      </c>
      <c r="BK1" s="273" t="s">
        <v>88</v>
      </c>
      <c r="BL1" s="83" t="s">
        <v>56</v>
      </c>
      <c r="BM1" s="61" t="s">
        <v>45</v>
      </c>
      <c r="BN1" s="213" t="s">
        <v>84</v>
      </c>
      <c r="BO1" s="379" t="s">
        <v>111</v>
      </c>
      <c r="BP1" s="62" t="s">
        <v>43</v>
      </c>
      <c r="BQ1" s="415" t="s">
        <v>121</v>
      </c>
      <c r="BR1" s="63" t="s">
        <v>41</v>
      </c>
      <c r="BS1" s="64" t="s">
        <v>37</v>
      </c>
      <c r="BT1" s="268" t="s">
        <v>87</v>
      </c>
      <c r="BU1" s="83" t="s">
        <v>58</v>
      </c>
      <c r="BV1" s="510" t="s">
        <v>141</v>
      </c>
      <c r="BW1" s="427" t="s">
        <v>123</v>
      </c>
      <c r="BX1" s="60" t="s">
        <v>64</v>
      </c>
      <c r="BY1" s="479" t="s">
        <v>132</v>
      </c>
      <c r="BZ1" s="493" t="s">
        <v>135</v>
      </c>
      <c r="CA1" s="527" t="s">
        <v>145</v>
      </c>
      <c r="CB1" s="116" t="s">
        <v>62</v>
      </c>
      <c r="CC1" s="475" t="s">
        <v>131</v>
      </c>
      <c r="CD1" s="338" t="s">
        <v>103</v>
      </c>
      <c r="CE1" s="343" t="s">
        <v>104</v>
      </c>
      <c r="CF1" s="197" t="s">
        <v>80</v>
      </c>
      <c r="CG1" s="122" t="s">
        <v>67</v>
      </c>
      <c r="CH1" s="265" t="s">
        <v>89</v>
      </c>
      <c r="CI1" s="520" t="s">
        <v>144</v>
      </c>
      <c r="CJ1" s="557" t="s">
        <v>157</v>
      </c>
    </row>
    <row r="2" spans="1:88" s="15" customFormat="1" ht="39" customHeight="1" thickBot="1" x14ac:dyDescent="0.3">
      <c r="A2" s="560" t="s">
        <v>1</v>
      </c>
      <c r="B2" s="385">
        <v>42120.25</v>
      </c>
      <c r="C2" s="148">
        <v>590006.96</v>
      </c>
      <c r="D2" s="419"/>
      <c r="E2" s="547"/>
      <c r="F2" s="110">
        <v>54317</v>
      </c>
      <c r="G2" s="105">
        <v>22085</v>
      </c>
      <c r="H2" s="419">
        <v>1463282.22</v>
      </c>
      <c r="I2" s="48">
        <v>71104</v>
      </c>
      <c r="J2" s="31">
        <v>236587.58</v>
      </c>
      <c r="K2" s="39">
        <v>42931.73</v>
      </c>
      <c r="L2" s="205">
        <v>26650</v>
      </c>
      <c r="M2" s="182">
        <v>80000</v>
      </c>
      <c r="N2" s="373">
        <v>978436.56</v>
      </c>
      <c r="O2" s="48">
        <v>93824.1</v>
      </c>
      <c r="P2" s="5">
        <v>164682</v>
      </c>
      <c r="Q2" s="31"/>
      <c r="R2" s="25">
        <v>117686.5</v>
      </c>
      <c r="S2" s="436">
        <v>12569.28</v>
      </c>
      <c r="T2" s="51">
        <v>25000</v>
      </c>
      <c r="U2" s="402">
        <v>16637.13</v>
      </c>
      <c r="V2" s="182">
        <v>8622</v>
      </c>
      <c r="W2" s="73">
        <v>56843.49</v>
      </c>
      <c r="X2" s="326">
        <v>44250</v>
      </c>
      <c r="Y2" s="373">
        <v>107817.21</v>
      </c>
      <c r="Z2" s="133">
        <v>48861.31</v>
      </c>
      <c r="AA2" s="89">
        <v>25331.79</v>
      </c>
      <c r="AB2" s="351">
        <v>32500</v>
      </c>
      <c r="AC2" s="65">
        <v>190070</v>
      </c>
      <c r="AD2" s="284">
        <v>19150</v>
      </c>
      <c r="AE2" s="284">
        <v>13000</v>
      </c>
      <c r="AF2" s="302">
        <v>114892.98</v>
      </c>
      <c r="AG2" s="200">
        <v>19012.04</v>
      </c>
      <c r="AH2" s="25">
        <v>9000</v>
      </c>
      <c r="AI2" s="462">
        <v>26000</v>
      </c>
      <c r="AJ2" s="217">
        <v>80454.559999999998</v>
      </c>
      <c r="AK2" s="391">
        <v>35245.5</v>
      </c>
      <c r="AL2" s="169">
        <v>76133.86</v>
      </c>
      <c r="AM2" s="12">
        <v>58561.61</v>
      </c>
      <c r="AN2" s="362"/>
      <c r="AO2" s="345">
        <v>278555</v>
      </c>
      <c r="AP2" s="509">
        <v>278032.31</v>
      </c>
      <c r="AQ2" s="452">
        <v>506497.32</v>
      </c>
      <c r="AR2" s="544">
        <v>10855</v>
      </c>
      <c r="AS2" s="153">
        <v>42015.86</v>
      </c>
      <c r="AT2" s="164">
        <v>311514.76</v>
      </c>
      <c r="AU2" s="444">
        <v>49732</v>
      </c>
      <c r="AV2" s="126">
        <v>8332.31</v>
      </c>
      <c r="AW2" s="319">
        <v>12157.37</v>
      </c>
      <c r="AX2" s="13">
        <v>100000</v>
      </c>
      <c r="AY2" s="227">
        <v>93703.57</v>
      </c>
      <c r="AZ2" s="499">
        <v>73383.820000000007</v>
      </c>
      <c r="BA2" s="310">
        <v>265000</v>
      </c>
      <c r="BB2" s="444">
        <v>93608.43</v>
      </c>
      <c r="BC2" s="362">
        <v>7912.5</v>
      </c>
      <c r="BD2" s="30">
        <v>50000</v>
      </c>
      <c r="BE2" s="319">
        <v>19744</v>
      </c>
      <c r="BF2" s="199">
        <v>183319</v>
      </c>
      <c r="BG2" s="372">
        <v>90000</v>
      </c>
      <c r="BH2" s="509">
        <v>57555.56</v>
      </c>
      <c r="BI2" s="142">
        <v>92691</v>
      </c>
      <c r="BJ2" s="14">
        <v>240095.48</v>
      </c>
      <c r="BK2" s="270">
        <v>108742.49</v>
      </c>
      <c r="BL2" s="84">
        <v>120000</v>
      </c>
      <c r="BM2" s="47">
        <v>78038</v>
      </c>
      <c r="BN2" s="214">
        <v>37700.61</v>
      </c>
      <c r="BO2" s="109">
        <v>256705.8</v>
      </c>
      <c r="BP2" s="41">
        <v>360700</v>
      </c>
      <c r="BQ2" s="267">
        <v>150000</v>
      </c>
      <c r="BR2" s="38">
        <v>24000</v>
      </c>
      <c r="BS2" s="22">
        <v>22233.68</v>
      </c>
      <c r="BT2" s="267"/>
      <c r="BU2" s="84">
        <v>265787.86</v>
      </c>
      <c r="BV2" s="511">
        <v>7300</v>
      </c>
      <c r="BW2" s="428">
        <v>38691.1</v>
      </c>
      <c r="BX2" s="14">
        <v>84124.67</v>
      </c>
      <c r="BY2" s="480">
        <v>19500</v>
      </c>
      <c r="BZ2" s="494">
        <v>168111.66</v>
      </c>
      <c r="CA2" s="522">
        <v>135622</v>
      </c>
      <c r="CB2" s="109">
        <v>36600</v>
      </c>
      <c r="CC2" s="476">
        <v>57621.78</v>
      </c>
      <c r="CD2" s="339">
        <v>80816.81</v>
      </c>
      <c r="CE2" s="275">
        <v>150000</v>
      </c>
      <c r="CF2" s="189">
        <v>69468</v>
      </c>
      <c r="CG2" s="123">
        <v>15000</v>
      </c>
      <c r="CH2" s="47">
        <v>349064.96000000002</v>
      </c>
      <c r="CI2" s="511">
        <v>208944.39</v>
      </c>
      <c r="CJ2" s="558">
        <f>SUM(B2:CI2)</f>
        <v>10713145.760000002</v>
      </c>
    </row>
    <row r="3" spans="1:88" ht="39" customHeight="1" x14ac:dyDescent="0.25">
      <c r="A3" s="561" t="s">
        <v>2</v>
      </c>
      <c r="B3" s="385">
        <v>56389.52</v>
      </c>
      <c r="C3" s="148">
        <v>95797.38</v>
      </c>
      <c r="D3" s="419"/>
      <c r="F3" s="110">
        <v>56982</v>
      </c>
      <c r="G3" s="105">
        <v>24850</v>
      </c>
      <c r="H3" s="419">
        <v>1511266.47</v>
      </c>
      <c r="I3" s="48">
        <v>90524.5</v>
      </c>
      <c r="J3" s="31">
        <v>170000</v>
      </c>
      <c r="K3" s="39">
        <v>5500</v>
      </c>
      <c r="L3" s="205">
        <v>13000</v>
      </c>
      <c r="M3" s="182"/>
      <c r="N3" s="373">
        <v>44889.47</v>
      </c>
      <c r="O3" s="48"/>
      <c r="P3" s="5">
        <v>89549</v>
      </c>
      <c r="Q3" s="31"/>
      <c r="R3" s="25">
        <v>231000</v>
      </c>
      <c r="S3" s="436">
        <v>16182</v>
      </c>
      <c r="T3" s="51">
        <v>41000</v>
      </c>
      <c r="U3" s="402">
        <v>12600</v>
      </c>
      <c r="V3" s="182">
        <v>10874</v>
      </c>
      <c r="W3" s="73">
        <v>367512</v>
      </c>
      <c r="X3" s="326">
        <v>62548</v>
      </c>
      <c r="Y3" s="373">
        <v>3220125</v>
      </c>
      <c r="Z3" s="133"/>
      <c r="AA3" s="89"/>
      <c r="AB3" s="351"/>
      <c r="AC3" s="65">
        <v>185040</v>
      </c>
      <c r="AD3" s="284"/>
      <c r="AE3" s="284">
        <v>58200</v>
      </c>
      <c r="AF3" s="302">
        <v>232237.24</v>
      </c>
      <c r="AG3" s="200"/>
      <c r="AH3" s="25">
        <v>16000</v>
      </c>
      <c r="AI3" s="463">
        <v>30000</v>
      </c>
      <c r="AJ3" s="218">
        <v>94000</v>
      </c>
      <c r="AK3" s="392">
        <v>86012</v>
      </c>
      <c r="AL3" s="170">
        <v>63200.15</v>
      </c>
      <c r="AO3" s="218">
        <v>263915</v>
      </c>
      <c r="AP3" s="516">
        <v>285645.53000000003</v>
      </c>
      <c r="AQ3" s="453">
        <v>486645.83</v>
      </c>
      <c r="AS3" s="154">
        <v>9400</v>
      </c>
      <c r="AT3" s="165">
        <v>342652</v>
      </c>
      <c r="AU3" s="445">
        <v>6500</v>
      </c>
      <c r="AW3" s="320">
        <v>8570</v>
      </c>
      <c r="AX3" s="4">
        <v>50000</v>
      </c>
      <c r="AY3" s="228">
        <v>34185.78</v>
      </c>
      <c r="AZ3" s="5">
        <v>134694.38</v>
      </c>
      <c r="BA3" s="200">
        <v>316000</v>
      </c>
      <c r="BB3" s="486">
        <v>152915.35</v>
      </c>
      <c r="BC3" s="503">
        <v>16300</v>
      </c>
      <c r="BD3" s="31">
        <v>30000</v>
      </c>
      <c r="BE3" s="429">
        <v>25338.63</v>
      </c>
      <c r="BF3" s="89">
        <v>967145</v>
      </c>
      <c r="BG3" s="373">
        <v>190000</v>
      </c>
      <c r="BH3" s="385">
        <v>169971.88</v>
      </c>
      <c r="BI3" s="143">
        <v>174510</v>
      </c>
      <c r="BJ3" s="5">
        <v>480000</v>
      </c>
      <c r="BK3" s="271">
        <v>62700</v>
      </c>
      <c r="BL3" s="85">
        <v>185000</v>
      </c>
      <c r="BM3" s="48">
        <v>14520</v>
      </c>
      <c r="BN3" s="215">
        <v>58378.48</v>
      </c>
      <c r="BO3" s="110">
        <v>427454.25</v>
      </c>
      <c r="BP3" s="42">
        <v>340600</v>
      </c>
      <c r="BQ3" s="182">
        <v>410000</v>
      </c>
      <c r="BR3" s="39">
        <v>30000</v>
      </c>
      <c r="BT3" s="182">
        <v>15840</v>
      </c>
      <c r="BU3" s="85">
        <v>166580</v>
      </c>
      <c r="BV3" s="105">
        <v>18000</v>
      </c>
      <c r="BW3" s="429">
        <v>21203</v>
      </c>
      <c r="BX3" s="5">
        <v>143800</v>
      </c>
      <c r="CA3" s="523">
        <v>85000</v>
      </c>
      <c r="CB3" s="110">
        <v>19900</v>
      </c>
      <c r="CC3" s="477">
        <v>105500</v>
      </c>
      <c r="CD3" s="326">
        <v>167697.75</v>
      </c>
      <c r="CE3" s="276">
        <v>165000</v>
      </c>
      <c r="CF3" s="190">
        <v>400000</v>
      </c>
      <c r="CG3" s="124">
        <v>9445</v>
      </c>
      <c r="CH3" s="48">
        <v>198887.55</v>
      </c>
      <c r="CI3" s="105">
        <v>59900.02</v>
      </c>
      <c r="CJ3" s="558">
        <f t="shared" ref="CJ3:CJ32" si="0">SUM(B3:CI3)</f>
        <v>14135074.160000004</v>
      </c>
    </row>
    <row r="4" spans="1:88" ht="39" customHeight="1" x14ac:dyDescent="0.25">
      <c r="A4" s="561" t="s">
        <v>3</v>
      </c>
      <c r="B4" s="385"/>
      <c r="C4" s="148"/>
      <c r="D4" s="419"/>
      <c r="F4" s="110"/>
      <c r="G4" s="105"/>
      <c r="H4" s="419">
        <v>465654.08</v>
      </c>
      <c r="I4" s="48"/>
      <c r="K4" s="97"/>
      <c r="L4" s="206"/>
      <c r="M4" s="183"/>
      <c r="N4" s="450"/>
      <c r="O4" s="159"/>
      <c r="P4" s="5"/>
      <c r="Q4" s="31"/>
      <c r="R4" s="25">
        <v>82000</v>
      </c>
      <c r="S4" s="436"/>
      <c r="T4" s="51"/>
      <c r="W4" s="73">
        <v>201215.38</v>
      </c>
      <c r="X4" s="326"/>
      <c r="Y4" s="373">
        <v>511737.42</v>
      </c>
      <c r="Z4" s="133">
        <v>24959</v>
      </c>
      <c r="AA4" s="89"/>
      <c r="AB4" s="351"/>
      <c r="AC4" s="65"/>
      <c r="AD4" s="284"/>
      <c r="AE4" s="284"/>
      <c r="AF4" s="302"/>
      <c r="AG4" s="200">
        <v>131893.29999999999</v>
      </c>
      <c r="AH4" s="25"/>
      <c r="AI4" s="463"/>
      <c r="AJ4" s="218"/>
      <c r="AK4" s="392"/>
      <c r="AL4" s="170"/>
      <c r="AO4" s="218">
        <v>573544</v>
      </c>
      <c r="AQ4" s="453">
        <v>31000</v>
      </c>
      <c r="AT4" s="165">
        <v>127907.24</v>
      </c>
      <c r="BD4" s="31">
        <v>91765</v>
      </c>
      <c r="BG4" s="373">
        <v>13000</v>
      </c>
      <c r="BQ4" s="182">
        <v>250000</v>
      </c>
      <c r="CH4" s="48">
        <v>110908.48</v>
      </c>
      <c r="CJ4" s="558">
        <f t="shared" si="0"/>
        <v>2615583.9000000004</v>
      </c>
    </row>
    <row r="5" spans="1:88" ht="39" customHeight="1" x14ac:dyDescent="0.25">
      <c r="A5" s="561" t="s">
        <v>4</v>
      </c>
      <c r="B5" s="385"/>
      <c r="C5" s="148"/>
      <c r="D5" s="419">
        <v>1018224.91</v>
      </c>
      <c r="E5" s="554">
        <v>312368.96999999997</v>
      </c>
      <c r="F5" s="110"/>
      <c r="G5" s="105"/>
      <c r="H5" s="419"/>
      <c r="I5" s="48"/>
      <c r="J5" s="31"/>
      <c r="K5" s="97"/>
      <c r="L5" s="206"/>
      <c r="M5" s="183"/>
      <c r="N5" s="450"/>
      <c r="O5" s="159"/>
      <c r="P5" s="5"/>
      <c r="Q5" s="31">
        <v>10307.030000000001</v>
      </c>
      <c r="R5" s="25"/>
      <c r="S5" s="436"/>
      <c r="T5" s="51"/>
      <c r="U5" s="402"/>
      <c r="V5" s="182"/>
      <c r="W5" s="73">
        <v>56676.62</v>
      </c>
      <c r="X5" s="326"/>
      <c r="Y5" s="373">
        <v>35000</v>
      </c>
      <c r="Z5" s="133"/>
      <c r="AA5" s="89"/>
      <c r="AB5" s="351"/>
      <c r="AC5" s="65"/>
      <c r="AD5" s="284"/>
      <c r="AE5" s="284"/>
      <c r="AF5" s="302"/>
      <c r="AG5" s="200"/>
      <c r="AH5" s="25"/>
      <c r="AI5" s="463"/>
      <c r="AJ5" s="218"/>
      <c r="AK5" s="392"/>
      <c r="AL5" s="170"/>
      <c r="AO5" s="218">
        <v>211631</v>
      </c>
      <c r="BG5" s="373">
        <v>601000</v>
      </c>
      <c r="BL5" s="85">
        <v>45000</v>
      </c>
      <c r="BV5" s="105">
        <v>15500</v>
      </c>
      <c r="CD5" s="326">
        <v>20624.86</v>
      </c>
      <c r="CH5" s="48"/>
      <c r="CJ5" s="558">
        <f t="shared" si="0"/>
        <v>2326333.39</v>
      </c>
    </row>
    <row r="6" spans="1:88" ht="39" customHeight="1" x14ac:dyDescent="0.25">
      <c r="A6" s="561" t="s">
        <v>5</v>
      </c>
      <c r="B6" s="385">
        <v>600210</v>
      </c>
      <c r="C6" s="148">
        <v>796534.95</v>
      </c>
      <c r="D6" s="419"/>
      <c r="F6" s="110"/>
      <c r="G6" s="105">
        <v>400000</v>
      </c>
      <c r="H6" s="419">
        <v>2398097.62</v>
      </c>
      <c r="I6" s="48">
        <v>12500</v>
      </c>
      <c r="J6" s="31"/>
      <c r="K6" s="97"/>
      <c r="L6" s="206"/>
      <c r="M6" s="182">
        <v>130000</v>
      </c>
      <c r="N6" s="373">
        <v>75000</v>
      </c>
      <c r="O6" s="159"/>
      <c r="P6" s="5"/>
      <c r="Q6" s="31">
        <v>230326.5</v>
      </c>
      <c r="R6" s="25">
        <v>10825.76</v>
      </c>
      <c r="S6" s="436"/>
      <c r="T6" s="51"/>
      <c r="U6" s="402"/>
      <c r="V6" s="182"/>
      <c r="W6" s="73">
        <v>3251828.11</v>
      </c>
      <c r="X6" s="326">
        <v>222682.78</v>
      </c>
      <c r="Y6" s="373">
        <v>1949824.29</v>
      </c>
      <c r="Z6" s="133">
        <v>1064046.3799999999</v>
      </c>
      <c r="AA6" s="89"/>
      <c r="AB6" s="351">
        <v>109500</v>
      </c>
      <c r="AC6" s="65"/>
      <c r="AD6" s="284">
        <v>1820000</v>
      </c>
      <c r="AE6" s="284"/>
      <c r="AF6" s="302"/>
      <c r="AG6" s="200">
        <v>1993818.3</v>
      </c>
      <c r="AH6" s="25"/>
      <c r="AI6" s="463">
        <v>350000</v>
      </c>
      <c r="AJ6" s="218">
        <v>11000</v>
      </c>
      <c r="AK6" s="392"/>
      <c r="AL6" s="170"/>
      <c r="AP6" s="516">
        <v>350368.58</v>
      </c>
      <c r="AQ6" s="453">
        <v>81920.789999999994</v>
      </c>
      <c r="AS6" s="154">
        <v>207354.67</v>
      </c>
      <c r="AT6" s="165">
        <v>69579</v>
      </c>
      <c r="AU6" s="445">
        <v>138768.71</v>
      </c>
      <c r="AX6" s="4">
        <v>765000</v>
      </c>
      <c r="BA6" s="200">
        <v>490000</v>
      </c>
      <c r="BB6" s="486">
        <v>1012816.88</v>
      </c>
      <c r="BC6" s="503">
        <v>75000</v>
      </c>
      <c r="BD6" s="31">
        <v>1622973.45</v>
      </c>
      <c r="BI6" s="143">
        <v>214441.51</v>
      </c>
      <c r="BK6" s="271">
        <v>85662.95</v>
      </c>
      <c r="BN6" s="215">
        <v>295403.77</v>
      </c>
      <c r="BO6" s="110">
        <v>12050</v>
      </c>
      <c r="BQ6" s="182">
        <v>733333.33299999998</v>
      </c>
      <c r="BR6" s="39" t="s">
        <v>42</v>
      </c>
      <c r="BS6" s="23">
        <v>282241.5</v>
      </c>
      <c r="BT6" s="182">
        <v>435000</v>
      </c>
      <c r="BV6" s="105">
        <v>144000</v>
      </c>
      <c r="BX6" s="5">
        <v>379962.82</v>
      </c>
      <c r="BZ6" s="373">
        <v>451648.92</v>
      </c>
      <c r="CA6" s="523">
        <v>154000</v>
      </c>
      <c r="CC6" s="477">
        <v>44746.47</v>
      </c>
      <c r="CD6" s="326">
        <v>424601.97</v>
      </c>
      <c r="CE6" s="276">
        <v>575000</v>
      </c>
      <c r="CF6" s="190">
        <v>171445</v>
      </c>
      <c r="CH6" s="48">
        <v>795517.5</v>
      </c>
      <c r="CJ6" s="558">
        <f t="shared" si="0"/>
        <v>25439032.513</v>
      </c>
    </row>
    <row r="7" spans="1:88" ht="39" customHeight="1" x14ac:dyDescent="0.25">
      <c r="A7" s="561" t="s">
        <v>6</v>
      </c>
      <c r="B7" s="385"/>
      <c r="C7" s="148">
        <v>2090903.87</v>
      </c>
      <c r="D7" s="419"/>
      <c r="F7" s="110"/>
      <c r="G7" s="105"/>
      <c r="H7" s="419"/>
      <c r="I7" s="48"/>
      <c r="J7" s="31"/>
      <c r="K7" s="97"/>
      <c r="L7" s="206"/>
      <c r="M7" s="183"/>
      <c r="N7" s="450"/>
      <c r="O7" s="159"/>
      <c r="P7" s="5"/>
      <c r="Q7" s="31"/>
      <c r="R7" s="25"/>
      <c r="S7" s="436"/>
      <c r="T7" s="51"/>
      <c r="U7" s="402"/>
      <c r="V7" s="182"/>
      <c r="W7" s="73"/>
      <c r="X7" s="326"/>
      <c r="Y7" s="373"/>
      <c r="Z7" s="133">
        <v>503358.85</v>
      </c>
      <c r="AA7" s="89"/>
      <c r="AB7" s="351"/>
      <c r="AC7" s="65"/>
      <c r="AD7" s="284"/>
      <c r="AE7" s="284"/>
      <c r="AF7" s="302"/>
      <c r="AG7" s="200"/>
      <c r="AH7" s="25"/>
      <c r="AI7" s="463"/>
      <c r="AJ7" s="218"/>
      <c r="AK7" s="392"/>
      <c r="AL7" s="170">
        <v>796198.64</v>
      </c>
      <c r="AW7" s="320">
        <v>287594</v>
      </c>
      <c r="AX7" s="4">
        <v>150000</v>
      </c>
      <c r="BO7" s="110">
        <v>3250</v>
      </c>
      <c r="BQ7" s="182">
        <v>733333.33299999998</v>
      </c>
      <c r="BR7" s="39" t="s">
        <v>42</v>
      </c>
      <c r="CE7" s="276">
        <v>575000</v>
      </c>
      <c r="CH7" s="48"/>
      <c r="CJ7" s="558">
        <f t="shared" si="0"/>
        <v>5139638.693</v>
      </c>
    </row>
    <row r="8" spans="1:88" ht="39" customHeight="1" x14ac:dyDescent="0.25">
      <c r="A8" s="561" t="s">
        <v>7</v>
      </c>
      <c r="B8" s="385"/>
      <c r="C8" s="148"/>
      <c r="D8" s="419"/>
      <c r="F8" s="110"/>
      <c r="G8" s="105"/>
      <c r="H8" s="419">
        <v>278357.18</v>
      </c>
      <c r="I8" s="48">
        <v>4500</v>
      </c>
      <c r="J8" s="31"/>
      <c r="K8" s="97"/>
      <c r="L8" s="206"/>
      <c r="M8" s="183"/>
      <c r="N8" s="450"/>
      <c r="O8" s="159"/>
      <c r="P8" s="5"/>
      <c r="Q8" s="31"/>
      <c r="R8" s="25"/>
      <c r="S8" s="436"/>
      <c r="T8" s="51"/>
      <c r="U8" s="402"/>
      <c r="V8" s="182"/>
      <c r="W8" s="73"/>
      <c r="X8" s="326"/>
      <c r="Y8" s="373"/>
      <c r="Z8" s="133">
        <v>85816.6</v>
      </c>
      <c r="AA8" s="89"/>
      <c r="AB8" s="351"/>
      <c r="AC8" s="65"/>
      <c r="AD8" s="284"/>
      <c r="AE8" s="284"/>
      <c r="AF8" s="302"/>
      <c r="AG8" s="200"/>
      <c r="AH8" s="25"/>
      <c r="AI8" s="463"/>
      <c r="AJ8" s="218"/>
      <c r="AK8" s="392"/>
      <c r="AL8" s="170"/>
      <c r="AX8" s="4">
        <v>98000</v>
      </c>
      <c r="BO8" s="110">
        <v>4700</v>
      </c>
      <c r="BQ8" s="182">
        <v>733333.33299999998</v>
      </c>
      <c r="BV8" s="105">
        <v>4500</v>
      </c>
      <c r="BX8" s="5">
        <v>1216390.69</v>
      </c>
      <c r="CH8" s="48"/>
      <c r="CI8" s="105">
        <v>1200</v>
      </c>
      <c r="CJ8" s="558">
        <f t="shared" si="0"/>
        <v>2426797.8029999998</v>
      </c>
    </row>
    <row r="9" spans="1:88" ht="39" customHeight="1" x14ac:dyDescent="0.25">
      <c r="A9" s="561" t="s">
        <v>8</v>
      </c>
      <c r="B9" s="385"/>
      <c r="C9" s="148"/>
      <c r="D9" s="419">
        <v>734642.11</v>
      </c>
      <c r="F9" s="110"/>
      <c r="G9" s="105"/>
      <c r="H9" s="419"/>
      <c r="I9" s="48"/>
      <c r="J9" s="31"/>
      <c r="K9" s="97"/>
      <c r="L9" s="206"/>
      <c r="M9" s="183"/>
      <c r="N9" s="450"/>
      <c r="O9" s="159"/>
      <c r="P9" s="5"/>
      <c r="Q9" s="31"/>
      <c r="R9" s="25"/>
      <c r="S9" s="436"/>
      <c r="T9" s="51"/>
      <c r="U9" s="402"/>
      <c r="V9" s="182"/>
      <c r="W9" s="73"/>
      <c r="X9" s="326"/>
      <c r="Y9" s="373"/>
      <c r="Z9" s="133"/>
      <c r="AA9" s="89"/>
      <c r="AB9" s="351"/>
      <c r="AC9" s="65"/>
      <c r="AD9" s="284"/>
      <c r="AE9" s="284"/>
      <c r="AF9" s="302"/>
      <c r="AG9" s="200"/>
      <c r="AH9" s="25">
        <v>1000</v>
      </c>
      <c r="AI9" s="463"/>
      <c r="AJ9" s="218"/>
      <c r="AK9" s="392"/>
      <c r="AL9" s="170"/>
      <c r="CH9" s="48"/>
      <c r="CJ9" s="558">
        <f t="shared" si="0"/>
        <v>735642.11</v>
      </c>
    </row>
    <row r="10" spans="1:88" ht="39" customHeight="1" x14ac:dyDescent="0.25">
      <c r="A10" s="561" t="s">
        <v>9</v>
      </c>
      <c r="B10" s="385"/>
      <c r="C10" s="148"/>
      <c r="D10" s="419"/>
      <c r="F10" s="110"/>
      <c r="G10" s="105"/>
      <c r="H10" s="419"/>
      <c r="I10" s="48"/>
      <c r="J10" s="31"/>
      <c r="K10" s="97"/>
      <c r="L10" s="206"/>
      <c r="M10" s="183"/>
      <c r="N10" s="450"/>
      <c r="O10" s="159"/>
      <c r="P10" s="5"/>
      <c r="Q10" s="31"/>
      <c r="R10" s="25"/>
      <c r="S10" s="436"/>
      <c r="T10" s="51"/>
      <c r="U10" s="402"/>
      <c r="V10" s="182"/>
      <c r="W10" s="73"/>
      <c r="X10" s="326"/>
      <c r="Y10" s="373"/>
      <c r="Z10" s="133"/>
      <c r="AA10" s="89"/>
      <c r="AB10" s="351"/>
      <c r="AC10" s="65"/>
      <c r="AD10" s="284"/>
      <c r="AE10" s="284"/>
      <c r="AF10" s="302"/>
      <c r="AG10" s="200"/>
      <c r="AH10" s="25"/>
      <c r="AI10" s="463"/>
      <c r="AJ10" s="218"/>
      <c r="AK10" s="392"/>
      <c r="AL10" s="170"/>
      <c r="AQ10" s="453">
        <v>140000</v>
      </c>
      <c r="BN10" s="215">
        <v>3905.38</v>
      </c>
      <c r="BX10" s="5">
        <v>75954.850000000006</v>
      </c>
      <c r="CB10" s="110">
        <v>1430</v>
      </c>
      <c r="CH10" s="48"/>
      <c r="CJ10" s="558">
        <f t="shared" si="0"/>
        <v>221290.23</v>
      </c>
    </row>
    <row r="11" spans="1:88" ht="39" customHeight="1" x14ac:dyDescent="0.25">
      <c r="A11" s="561" t="s">
        <v>10</v>
      </c>
      <c r="B11" s="385"/>
      <c r="C11" s="148"/>
      <c r="D11" s="419">
        <v>23223.599999999999</v>
      </c>
      <c r="F11" s="110"/>
      <c r="G11" s="105"/>
      <c r="H11" s="419">
        <v>56107.91</v>
      </c>
      <c r="I11" s="48"/>
      <c r="J11" s="31">
        <v>10000</v>
      </c>
      <c r="K11" s="97"/>
      <c r="L11" s="206"/>
      <c r="M11" s="183"/>
      <c r="N11" s="450"/>
      <c r="O11" s="48">
        <v>19613.669999999998</v>
      </c>
      <c r="P11" s="5"/>
      <c r="Q11" s="31"/>
      <c r="R11" s="25">
        <v>16303</v>
      </c>
      <c r="S11" s="436"/>
      <c r="T11" s="51"/>
      <c r="U11" s="402"/>
      <c r="V11" s="182"/>
      <c r="W11" s="73"/>
      <c r="X11" s="326"/>
      <c r="Y11" s="373">
        <v>50000</v>
      </c>
      <c r="Z11" s="133"/>
      <c r="AA11" s="89"/>
      <c r="AB11" s="351"/>
      <c r="AC11" s="65"/>
      <c r="AD11" s="284"/>
      <c r="AE11" s="284"/>
      <c r="AF11" s="302"/>
      <c r="AG11" s="200"/>
      <c r="AH11" s="25"/>
      <c r="AI11" s="463"/>
      <c r="AJ11" s="218"/>
      <c r="AK11" s="392"/>
      <c r="AL11" s="170"/>
      <c r="AN11" s="363">
        <v>200</v>
      </c>
      <c r="BA11" s="200">
        <v>453000</v>
      </c>
      <c r="BF11" s="89">
        <v>8500</v>
      </c>
      <c r="BJ11" s="5">
        <v>32100</v>
      </c>
      <c r="BL11" s="85">
        <v>24000</v>
      </c>
      <c r="BN11" s="215">
        <v>532.44000000000005</v>
      </c>
      <c r="BO11" s="110">
        <v>31200</v>
      </c>
      <c r="BU11" s="85">
        <v>125000</v>
      </c>
      <c r="CB11" s="110">
        <v>1200</v>
      </c>
      <c r="CC11" s="477">
        <v>1164211.6499999999</v>
      </c>
      <c r="CH11" s="48"/>
      <c r="CI11" s="105">
        <v>6598.85</v>
      </c>
      <c r="CJ11" s="558">
        <f t="shared" si="0"/>
        <v>2021791.1199999999</v>
      </c>
    </row>
    <row r="12" spans="1:88" ht="39" customHeight="1" x14ac:dyDescent="0.25">
      <c r="A12" s="562" t="s">
        <v>11</v>
      </c>
      <c r="O12" s="131"/>
      <c r="W12" s="74">
        <v>2111167.6</v>
      </c>
      <c r="BB12" s="486">
        <v>1451333.42</v>
      </c>
      <c r="BO12" s="110">
        <v>4100</v>
      </c>
      <c r="BX12" s="5">
        <v>1108128.73</v>
      </c>
      <c r="CH12" s="48"/>
      <c r="CJ12" s="558">
        <f t="shared" si="0"/>
        <v>4674729.75</v>
      </c>
    </row>
    <row r="13" spans="1:88" ht="39" customHeight="1" x14ac:dyDescent="0.25">
      <c r="A13" s="562" t="s">
        <v>12</v>
      </c>
      <c r="B13" s="386">
        <v>43000</v>
      </c>
      <c r="C13" s="149">
        <v>32389.32</v>
      </c>
      <c r="F13" s="299">
        <v>44427.19</v>
      </c>
      <c r="G13" s="106">
        <v>30000</v>
      </c>
      <c r="H13" s="420">
        <v>50691.63</v>
      </c>
      <c r="I13" s="131">
        <v>39440</v>
      </c>
      <c r="J13" s="409">
        <v>45000</v>
      </c>
      <c r="L13" s="207">
        <v>4350</v>
      </c>
      <c r="N13" s="431">
        <v>110000</v>
      </c>
      <c r="O13" s="131">
        <v>10000</v>
      </c>
      <c r="P13" s="43">
        <v>26835</v>
      </c>
      <c r="Q13" s="409">
        <v>4533.17</v>
      </c>
      <c r="R13" s="19">
        <v>41505.94</v>
      </c>
      <c r="W13" s="74">
        <v>23295</v>
      </c>
      <c r="Y13" s="431">
        <v>1000000</v>
      </c>
      <c r="Z13" s="134">
        <v>37852.699999999997</v>
      </c>
      <c r="AB13" s="352">
        <v>22000</v>
      </c>
      <c r="AJ13" s="219">
        <v>12700</v>
      </c>
      <c r="AK13" s="393">
        <v>3000</v>
      </c>
      <c r="AL13" s="171">
        <v>57499.53</v>
      </c>
      <c r="AP13" s="516">
        <v>17656.38</v>
      </c>
      <c r="AS13" s="154">
        <v>10200</v>
      </c>
      <c r="AU13" s="445">
        <v>36000</v>
      </c>
      <c r="AY13" s="228">
        <v>8000</v>
      </c>
      <c r="BA13" s="200">
        <v>6700</v>
      </c>
      <c r="BB13" s="486">
        <v>48001.09</v>
      </c>
      <c r="BE13" s="429">
        <v>18318</v>
      </c>
      <c r="BF13" s="89">
        <v>115000</v>
      </c>
      <c r="BI13" s="143">
        <v>62148</v>
      </c>
      <c r="BL13" s="85">
        <v>80000</v>
      </c>
      <c r="BN13" s="215">
        <v>2757.61</v>
      </c>
      <c r="BP13" s="42">
        <v>46000</v>
      </c>
      <c r="BR13" s="39">
        <v>5000</v>
      </c>
      <c r="BS13" s="23">
        <v>17099.72</v>
      </c>
      <c r="BU13" s="85">
        <v>30000</v>
      </c>
      <c r="BV13" s="105">
        <v>44000</v>
      </c>
      <c r="BX13" s="5">
        <v>61220.3</v>
      </c>
      <c r="BZ13" s="373">
        <v>26307.53</v>
      </c>
      <c r="CA13" s="523">
        <v>40000</v>
      </c>
      <c r="CC13" s="477">
        <v>39876.86</v>
      </c>
      <c r="CD13" s="326">
        <v>50000</v>
      </c>
      <c r="CE13" s="276">
        <v>50000</v>
      </c>
      <c r="CF13" s="190">
        <v>48440</v>
      </c>
      <c r="CH13" s="48">
        <v>145353.17000000001</v>
      </c>
      <c r="CJ13" s="558">
        <f t="shared" si="0"/>
        <v>2646598.1399999997</v>
      </c>
    </row>
    <row r="14" spans="1:88" ht="39" customHeight="1" x14ac:dyDescent="0.25">
      <c r="A14" s="562" t="s">
        <v>13</v>
      </c>
      <c r="AG14" s="201">
        <v>39091</v>
      </c>
      <c r="BX14" s="5">
        <v>35715.32</v>
      </c>
      <c r="CH14" s="48"/>
      <c r="CJ14" s="558">
        <f t="shared" si="0"/>
        <v>74806.320000000007</v>
      </c>
    </row>
    <row r="15" spans="1:88" ht="39" customHeight="1" x14ac:dyDescent="0.25">
      <c r="A15" s="562" t="s">
        <v>14</v>
      </c>
      <c r="B15" s="386">
        <v>55000</v>
      </c>
      <c r="C15" s="149">
        <v>73000</v>
      </c>
      <c r="D15" s="420">
        <v>383283.99</v>
      </c>
      <c r="F15" s="299">
        <v>49752.800000000003</v>
      </c>
      <c r="H15" s="420">
        <v>1039703.16</v>
      </c>
      <c r="I15" s="131">
        <v>51295</v>
      </c>
      <c r="J15" s="409">
        <v>45000</v>
      </c>
      <c r="K15" s="108">
        <v>26286.42</v>
      </c>
      <c r="L15" s="208"/>
      <c r="M15" s="185">
        <v>29200</v>
      </c>
      <c r="N15" s="431">
        <v>334038.43</v>
      </c>
      <c r="O15" s="131">
        <v>32991.58</v>
      </c>
      <c r="P15" s="43">
        <v>99178</v>
      </c>
      <c r="R15" s="19">
        <v>120749.27</v>
      </c>
      <c r="T15" s="50">
        <v>60000</v>
      </c>
      <c r="V15" s="185">
        <v>4295</v>
      </c>
      <c r="X15" s="327">
        <v>48275.99</v>
      </c>
      <c r="Y15" s="431">
        <v>6120000</v>
      </c>
      <c r="Z15" s="134">
        <v>230000</v>
      </c>
      <c r="AC15" s="66">
        <v>155000</v>
      </c>
      <c r="AE15" s="285">
        <v>574500</v>
      </c>
      <c r="AF15" s="303">
        <v>3763974.1</v>
      </c>
      <c r="AG15" s="201">
        <v>49903.28</v>
      </c>
      <c r="AJ15" s="219">
        <v>124979.57</v>
      </c>
      <c r="AL15" s="171">
        <v>27968.67</v>
      </c>
      <c r="AN15" s="363">
        <v>1000</v>
      </c>
      <c r="AO15" s="218">
        <v>21544</v>
      </c>
      <c r="AP15" s="516">
        <v>135379.74</v>
      </c>
      <c r="AQ15" s="453">
        <v>1600000</v>
      </c>
      <c r="AS15" s="154">
        <v>40300</v>
      </c>
      <c r="AT15" s="165">
        <v>302566.8</v>
      </c>
      <c r="AU15" s="445">
        <v>138768.71</v>
      </c>
      <c r="AY15" s="228">
        <v>32774.81</v>
      </c>
      <c r="AZ15" s="5">
        <v>70190.41</v>
      </c>
      <c r="BA15" s="200">
        <v>765000</v>
      </c>
      <c r="BC15" s="503">
        <v>67791.649999999994</v>
      </c>
      <c r="BD15" s="31">
        <v>35000</v>
      </c>
      <c r="BF15" s="89">
        <v>4537500</v>
      </c>
      <c r="BG15" s="373">
        <v>150000</v>
      </c>
      <c r="BH15" s="385">
        <v>8200</v>
      </c>
      <c r="BI15" s="143">
        <v>206919</v>
      </c>
      <c r="BJ15" s="5">
        <v>514000</v>
      </c>
      <c r="BL15" s="85">
        <v>190000</v>
      </c>
      <c r="BN15" s="215">
        <v>83246.86</v>
      </c>
      <c r="BO15" s="110">
        <v>160000</v>
      </c>
      <c r="BP15" s="42">
        <v>584000</v>
      </c>
      <c r="BQ15" s="182">
        <v>4200000</v>
      </c>
      <c r="BR15" s="39">
        <v>40000</v>
      </c>
      <c r="BU15" s="85">
        <v>194400</v>
      </c>
      <c r="BV15" s="105">
        <v>9000</v>
      </c>
      <c r="BW15" s="429">
        <v>61319.75</v>
      </c>
      <c r="CA15" s="523">
        <v>155000</v>
      </c>
      <c r="CB15" s="115">
        <v>162000</v>
      </c>
      <c r="CC15" s="477">
        <v>90293.79</v>
      </c>
      <c r="CD15" s="341">
        <v>450000</v>
      </c>
      <c r="CE15" s="278">
        <v>180000</v>
      </c>
      <c r="CF15" s="192">
        <v>400000</v>
      </c>
      <c r="CH15" s="48">
        <v>90560.52</v>
      </c>
      <c r="CI15" s="105">
        <v>100413.62</v>
      </c>
      <c r="CJ15" s="558">
        <f t="shared" si="0"/>
        <v>29275544.920000002</v>
      </c>
    </row>
    <row r="16" spans="1:88" ht="39" customHeight="1" x14ac:dyDescent="0.25">
      <c r="A16" s="562" t="s">
        <v>15</v>
      </c>
      <c r="C16" s="149">
        <v>384915.06</v>
      </c>
      <c r="H16" s="420">
        <v>1056944.6000000001</v>
      </c>
      <c r="J16" s="409">
        <v>40000</v>
      </c>
      <c r="N16" s="431">
        <v>199916.78</v>
      </c>
      <c r="W16" s="74">
        <v>110652.96</v>
      </c>
      <c r="AD16" s="285">
        <v>293820</v>
      </c>
      <c r="AG16" s="201">
        <v>108952.89</v>
      </c>
      <c r="AL16" s="171">
        <v>179742.75</v>
      </c>
      <c r="AS16" s="154">
        <v>4075</v>
      </c>
      <c r="AY16" s="228">
        <v>348121.16</v>
      </c>
      <c r="BB16" s="486">
        <v>223452.19</v>
      </c>
      <c r="BN16" s="215">
        <v>1700</v>
      </c>
      <c r="BO16" s="110">
        <v>97000</v>
      </c>
      <c r="BQ16" s="182">
        <v>3500000</v>
      </c>
      <c r="BX16" s="5">
        <v>151406.32</v>
      </c>
      <c r="BZ16" s="373">
        <v>186715.83</v>
      </c>
      <c r="CE16" s="276">
        <v>225000</v>
      </c>
      <c r="CH16" s="48"/>
      <c r="CJ16" s="558">
        <f t="shared" si="0"/>
        <v>7112415.540000001</v>
      </c>
    </row>
    <row r="17" spans="1:88" ht="39" customHeight="1" x14ac:dyDescent="0.25">
      <c r="A17" s="562" t="s">
        <v>16</v>
      </c>
      <c r="C17" s="149">
        <v>78838.02</v>
      </c>
      <c r="D17" s="420">
        <v>289030.86</v>
      </c>
      <c r="N17" s="431">
        <v>199916.78</v>
      </c>
      <c r="AX17" s="4">
        <v>100000</v>
      </c>
      <c r="BF17" s="89">
        <v>31908</v>
      </c>
      <c r="BG17" s="373">
        <v>441934</v>
      </c>
      <c r="CH17" s="48"/>
      <c r="CJ17" s="558">
        <f t="shared" si="0"/>
        <v>1141627.6600000001</v>
      </c>
    </row>
    <row r="18" spans="1:88" ht="39" customHeight="1" x14ac:dyDescent="0.25">
      <c r="A18" s="562" t="s">
        <v>17</v>
      </c>
      <c r="H18" s="420">
        <v>215450.41</v>
      </c>
      <c r="J18" s="409">
        <v>45000</v>
      </c>
      <c r="N18" s="431"/>
      <c r="Z18" s="134">
        <v>3000</v>
      </c>
      <c r="AS18" s="154">
        <v>2900</v>
      </c>
      <c r="BK18" s="271">
        <v>65000</v>
      </c>
      <c r="CC18" s="477">
        <v>2210.5</v>
      </c>
      <c r="CH18" s="48"/>
      <c r="CI18" s="105">
        <v>9222</v>
      </c>
      <c r="CJ18" s="558">
        <f t="shared" si="0"/>
        <v>342782.91000000003</v>
      </c>
    </row>
    <row r="19" spans="1:88" ht="39" customHeight="1" x14ac:dyDescent="0.25">
      <c r="A19" s="562" t="s">
        <v>18</v>
      </c>
      <c r="B19" s="386">
        <v>27200</v>
      </c>
      <c r="E19" s="554">
        <v>54072.73</v>
      </c>
      <c r="H19" s="420">
        <v>54980</v>
      </c>
      <c r="I19" s="131">
        <v>22500</v>
      </c>
      <c r="J19" s="409">
        <v>11100</v>
      </c>
      <c r="N19" s="451">
        <v>163965</v>
      </c>
      <c r="O19" s="131">
        <v>2000</v>
      </c>
      <c r="R19" s="19">
        <v>117000</v>
      </c>
      <c r="W19" s="74">
        <v>45478.16</v>
      </c>
      <c r="Y19" s="431">
        <v>35000</v>
      </c>
      <c r="Z19" s="134">
        <v>5200</v>
      </c>
      <c r="AD19" s="285">
        <v>79370</v>
      </c>
      <c r="AE19" s="285">
        <v>4500</v>
      </c>
      <c r="AG19" s="201">
        <v>12455.73</v>
      </c>
      <c r="AH19" s="19">
        <v>12000</v>
      </c>
      <c r="AJ19" s="219">
        <v>10032</v>
      </c>
      <c r="AO19" s="218">
        <v>6700</v>
      </c>
      <c r="AS19" s="154">
        <v>7800</v>
      </c>
      <c r="AU19" s="445">
        <v>16000</v>
      </c>
      <c r="BB19" s="486">
        <v>17171.05</v>
      </c>
      <c r="BE19" s="429">
        <v>3588.5</v>
      </c>
      <c r="BF19" s="89">
        <v>30000</v>
      </c>
      <c r="BI19" s="143">
        <v>22500</v>
      </c>
      <c r="BJ19" s="5">
        <v>6500</v>
      </c>
      <c r="BN19" s="215">
        <v>19555.36</v>
      </c>
      <c r="BQ19" s="182">
        <v>35000</v>
      </c>
      <c r="BX19" s="5">
        <v>24204.14</v>
      </c>
      <c r="CC19" s="477">
        <v>5000</v>
      </c>
      <c r="CD19" s="326">
        <v>50000</v>
      </c>
      <c r="CE19" s="276">
        <v>20000</v>
      </c>
      <c r="CH19" s="48">
        <v>9500.17</v>
      </c>
      <c r="CI19" s="105">
        <v>1950</v>
      </c>
      <c r="CJ19" s="558">
        <f t="shared" si="0"/>
        <v>932322.84000000008</v>
      </c>
    </row>
    <row r="20" spans="1:88" ht="39" customHeight="1" x14ac:dyDescent="0.25">
      <c r="A20" s="563" t="s">
        <v>19</v>
      </c>
      <c r="B20" s="387">
        <v>19500</v>
      </c>
      <c r="C20" s="150"/>
      <c r="D20" s="421"/>
      <c r="E20" s="548"/>
      <c r="F20" s="300"/>
      <c r="G20" s="107"/>
      <c r="H20" s="421">
        <v>29556.58</v>
      </c>
      <c r="I20" s="413"/>
      <c r="J20" s="410">
        <v>15000</v>
      </c>
      <c r="K20" s="99"/>
      <c r="L20" s="209"/>
      <c r="M20" s="186"/>
      <c r="N20" s="432"/>
      <c r="O20" s="413">
        <v>2000</v>
      </c>
      <c r="P20" s="46">
        <v>715</v>
      </c>
      <c r="Q20" s="410"/>
      <c r="R20" s="26">
        <v>21000</v>
      </c>
      <c r="S20" s="438"/>
      <c r="T20" s="52"/>
      <c r="U20" s="403"/>
      <c r="V20" s="537"/>
      <c r="AC20" s="67"/>
      <c r="AD20" s="286"/>
      <c r="AE20" s="286"/>
      <c r="AF20" s="304"/>
      <c r="AG20" s="202"/>
      <c r="AH20" s="26"/>
      <c r="AI20" s="465"/>
      <c r="AJ20" s="220"/>
      <c r="AK20" s="394"/>
      <c r="AL20" s="172"/>
      <c r="AS20" s="154">
        <v>27400</v>
      </c>
      <c r="AY20" s="228">
        <v>1000</v>
      </c>
      <c r="BA20" s="200">
        <v>25190</v>
      </c>
      <c r="BB20" s="486">
        <v>2025</v>
      </c>
      <c r="BF20" s="89">
        <v>5900</v>
      </c>
      <c r="BK20" s="271">
        <v>5000</v>
      </c>
      <c r="BL20" s="85">
        <v>1000</v>
      </c>
      <c r="BQ20" s="182">
        <v>100000</v>
      </c>
      <c r="BR20" s="39">
        <v>2500</v>
      </c>
      <c r="CH20" s="48"/>
      <c r="CJ20" s="558">
        <f t="shared" si="0"/>
        <v>257786.58000000002</v>
      </c>
    </row>
    <row r="21" spans="1:88" ht="39" customHeight="1" x14ac:dyDescent="0.25">
      <c r="A21" s="562" t="s">
        <v>20</v>
      </c>
      <c r="B21" s="386">
        <v>14636</v>
      </c>
      <c r="E21" s="554">
        <v>1200</v>
      </c>
      <c r="H21" s="420">
        <v>130942.3</v>
      </c>
      <c r="I21" s="131">
        <v>5500</v>
      </c>
      <c r="J21" s="409">
        <v>32000</v>
      </c>
      <c r="N21" s="431">
        <v>11100</v>
      </c>
      <c r="O21" s="131">
        <v>25000</v>
      </c>
      <c r="P21" s="43">
        <v>15239</v>
      </c>
      <c r="T21" s="50">
        <v>7500</v>
      </c>
      <c r="W21" s="75">
        <v>10600</v>
      </c>
      <c r="X21" s="328"/>
      <c r="Y21" s="432"/>
      <c r="Z21" s="135">
        <v>3994.18</v>
      </c>
      <c r="AA21" s="91"/>
      <c r="AB21" s="353"/>
      <c r="AD21" s="285">
        <v>51500</v>
      </c>
      <c r="AJ21" s="219">
        <v>11250</v>
      </c>
      <c r="AP21" s="516">
        <v>1500</v>
      </c>
      <c r="AQ21" s="453">
        <v>102000</v>
      </c>
      <c r="AU21" s="445">
        <v>28000</v>
      </c>
      <c r="AV21" s="127">
        <v>3200</v>
      </c>
      <c r="AX21" s="4">
        <v>5000</v>
      </c>
      <c r="BB21" s="486">
        <v>76920.66</v>
      </c>
      <c r="BI21" s="143">
        <v>24225</v>
      </c>
      <c r="BJ21" s="5">
        <v>1250</v>
      </c>
      <c r="BL21" s="85">
        <v>12000</v>
      </c>
      <c r="BN21" s="215">
        <v>4700</v>
      </c>
      <c r="BO21" s="110">
        <v>130000</v>
      </c>
      <c r="BR21" s="39">
        <v>4800</v>
      </c>
      <c r="BU21" s="85">
        <v>20000</v>
      </c>
      <c r="CC21" s="477">
        <v>16080</v>
      </c>
      <c r="CD21" s="326">
        <v>12000</v>
      </c>
      <c r="CE21" s="276">
        <v>10000</v>
      </c>
      <c r="CH21" s="48">
        <v>10359.93</v>
      </c>
      <c r="CI21" s="105">
        <v>9630</v>
      </c>
      <c r="CJ21" s="558">
        <f t="shared" si="0"/>
        <v>792127.07000000007</v>
      </c>
    </row>
    <row r="22" spans="1:88" ht="39" customHeight="1" x14ac:dyDescent="0.25">
      <c r="A22" s="562" t="s">
        <v>21</v>
      </c>
      <c r="D22" s="420">
        <v>311229.78000000003</v>
      </c>
      <c r="H22" s="420">
        <v>22514.78</v>
      </c>
      <c r="N22" s="431">
        <v>4000</v>
      </c>
      <c r="O22" s="131">
        <v>6000</v>
      </c>
      <c r="Y22" s="431">
        <v>15344.33</v>
      </c>
      <c r="Z22" s="134">
        <v>1000</v>
      </c>
      <c r="AK22" s="393">
        <v>129243.19</v>
      </c>
      <c r="AN22" s="363">
        <v>75</v>
      </c>
      <c r="AS22" s="154">
        <v>2500</v>
      </c>
      <c r="BF22" s="89">
        <v>41250</v>
      </c>
      <c r="BO22" s="110">
        <v>16000</v>
      </c>
      <c r="BR22" s="39">
        <v>2000</v>
      </c>
      <c r="BZ22" s="373">
        <v>3490.01</v>
      </c>
      <c r="CE22" s="276">
        <v>25000</v>
      </c>
      <c r="CH22" s="48">
        <v>41123.68</v>
      </c>
      <c r="CJ22" s="558">
        <f t="shared" si="0"/>
        <v>620770.77000000014</v>
      </c>
    </row>
    <row r="23" spans="1:88" ht="39" customHeight="1" x14ac:dyDescent="0.25">
      <c r="A23" s="562" t="s">
        <v>22</v>
      </c>
      <c r="H23" s="420">
        <v>509.2</v>
      </c>
      <c r="J23" s="409">
        <v>25384.76</v>
      </c>
      <c r="O23" s="131"/>
      <c r="W23" s="74">
        <v>34669.33</v>
      </c>
      <c r="Z23" s="134">
        <v>3630</v>
      </c>
      <c r="BF23" s="89">
        <v>19450</v>
      </c>
      <c r="BZ23" s="373">
        <v>30702</v>
      </c>
      <c r="CB23" s="114">
        <v>9850</v>
      </c>
      <c r="CD23" s="341"/>
      <c r="CE23" s="278"/>
      <c r="CF23" s="192"/>
      <c r="CH23" s="48"/>
      <c r="CJ23" s="558">
        <f t="shared" si="0"/>
        <v>124195.29000000001</v>
      </c>
    </row>
    <row r="24" spans="1:88" ht="39" customHeight="1" x14ac:dyDescent="0.25">
      <c r="A24" s="562" t="s">
        <v>23</v>
      </c>
      <c r="B24" s="386">
        <v>10000</v>
      </c>
      <c r="G24" s="106">
        <v>5000</v>
      </c>
      <c r="H24" s="420">
        <v>92968.83</v>
      </c>
      <c r="I24" s="131">
        <v>270945</v>
      </c>
      <c r="J24" s="409">
        <v>20000</v>
      </c>
      <c r="K24" s="108">
        <v>1234.46</v>
      </c>
      <c r="L24" s="208"/>
      <c r="M24" s="185"/>
      <c r="N24" s="431">
        <v>232749.99</v>
      </c>
      <c r="O24" s="131">
        <v>20000</v>
      </c>
      <c r="Z24" s="134">
        <v>908</v>
      </c>
      <c r="AL24" s="171">
        <v>9466.67</v>
      </c>
      <c r="AN24" s="363">
        <v>150</v>
      </c>
      <c r="AO24" s="218">
        <v>5420</v>
      </c>
      <c r="AP24" s="516">
        <v>45406.879999999997</v>
      </c>
      <c r="AS24" s="154">
        <v>31829</v>
      </c>
      <c r="AU24" s="445">
        <v>65000</v>
      </c>
      <c r="BB24" s="486">
        <v>6212.05</v>
      </c>
      <c r="BE24" s="429">
        <v>19324</v>
      </c>
      <c r="BF24" s="89">
        <v>79300</v>
      </c>
      <c r="BJ24" s="5">
        <v>230000</v>
      </c>
      <c r="BL24" s="85">
        <v>15000</v>
      </c>
      <c r="BQ24" s="182">
        <v>15000</v>
      </c>
      <c r="BU24" s="85">
        <v>142032</v>
      </c>
      <c r="BV24" s="105">
        <v>2000</v>
      </c>
      <c r="CC24" s="477">
        <v>15667.79</v>
      </c>
      <c r="CD24" s="326">
        <v>260000</v>
      </c>
      <c r="CH24" s="48">
        <v>16908.47</v>
      </c>
      <c r="CI24" s="105">
        <v>293864.11</v>
      </c>
      <c r="CJ24" s="558">
        <f t="shared" si="0"/>
        <v>1906387.25</v>
      </c>
    </row>
    <row r="25" spans="1:88" ht="39" customHeight="1" x14ac:dyDescent="0.25">
      <c r="A25" s="562" t="s">
        <v>24</v>
      </c>
      <c r="B25" s="386">
        <v>25000</v>
      </c>
      <c r="D25" s="420">
        <v>181464.73</v>
      </c>
      <c r="G25" s="106">
        <v>40000</v>
      </c>
      <c r="H25" s="420">
        <v>71181.53</v>
      </c>
      <c r="J25" s="409">
        <v>25000</v>
      </c>
      <c r="O25" s="131">
        <v>25000</v>
      </c>
      <c r="R25" s="19">
        <v>162000</v>
      </c>
      <c r="S25" s="437">
        <v>8235.14</v>
      </c>
      <c r="T25" s="50">
        <v>25000</v>
      </c>
      <c r="AG25" s="201">
        <v>6820.43</v>
      </c>
      <c r="AJ25" s="219">
        <v>110703.7</v>
      </c>
      <c r="AL25" s="171">
        <v>18127.36</v>
      </c>
      <c r="AO25" s="218">
        <v>28724</v>
      </c>
      <c r="AP25" s="516">
        <v>9992.32</v>
      </c>
      <c r="AQ25" s="453">
        <v>202500</v>
      </c>
      <c r="AS25" s="154">
        <v>24800</v>
      </c>
      <c r="AU25" s="445">
        <v>20000</v>
      </c>
      <c r="AX25" s="4">
        <v>500000</v>
      </c>
      <c r="BB25" s="486">
        <v>25000</v>
      </c>
      <c r="BF25" s="89">
        <v>83700</v>
      </c>
      <c r="BG25" s="373">
        <v>120000</v>
      </c>
      <c r="BI25" s="143">
        <v>2480</v>
      </c>
      <c r="BJ25" s="5">
        <v>530000</v>
      </c>
      <c r="BK25" s="271">
        <v>99000</v>
      </c>
      <c r="BM25" s="48">
        <v>11675.59</v>
      </c>
      <c r="BO25" s="110">
        <v>30200</v>
      </c>
      <c r="BR25" s="39">
        <v>8000</v>
      </c>
      <c r="BT25" s="182">
        <v>38689</v>
      </c>
      <c r="BU25" s="85">
        <v>250000</v>
      </c>
      <c r="BV25" s="105">
        <v>35000</v>
      </c>
      <c r="CA25" s="523">
        <v>10000</v>
      </c>
      <c r="CB25" s="115">
        <v>6000</v>
      </c>
      <c r="CD25" s="340"/>
      <c r="CE25" s="277"/>
      <c r="CF25" s="191"/>
      <c r="CH25" s="48"/>
      <c r="CI25" s="105">
        <v>7984</v>
      </c>
      <c r="CJ25" s="558">
        <f t="shared" si="0"/>
        <v>2742277.8</v>
      </c>
    </row>
    <row r="26" spans="1:88" ht="39" customHeight="1" x14ac:dyDescent="0.25">
      <c r="A26" s="562" t="s">
        <v>25</v>
      </c>
      <c r="B26" s="386">
        <v>3000</v>
      </c>
      <c r="H26" s="420">
        <v>2819</v>
      </c>
      <c r="J26" s="409">
        <v>19000</v>
      </c>
      <c r="L26" s="207">
        <v>1500</v>
      </c>
      <c r="O26" s="160">
        <v>5000</v>
      </c>
      <c r="P26" s="43">
        <v>21500</v>
      </c>
      <c r="AE26" s="285">
        <v>5500</v>
      </c>
      <c r="AG26" s="201">
        <v>2770.21</v>
      </c>
      <c r="AP26" s="516">
        <v>1103.6500000000001</v>
      </c>
      <c r="AQ26" s="453">
        <v>100000</v>
      </c>
      <c r="AS26" s="154">
        <v>2500</v>
      </c>
      <c r="AU26" s="445" t="s">
        <v>126</v>
      </c>
      <c r="AX26" s="4">
        <v>150000</v>
      </c>
      <c r="BF26" s="89">
        <v>26700</v>
      </c>
      <c r="BK26" s="271">
        <v>6000</v>
      </c>
      <c r="BQ26" s="182">
        <v>300000</v>
      </c>
      <c r="BU26" s="85">
        <v>100000</v>
      </c>
      <c r="CA26" s="523">
        <v>15000</v>
      </c>
      <c r="CB26" s="115">
        <v>800</v>
      </c>
      <c r="CD26" s="341">
        <v>50000</v>
      </c>
      <c r="CE26" s="278">
        <v>10000</v>
      </c>
      <c r="CF26" s="191"/>
      <c r="CH26" s="48"/>
      <c r="CJ26" s="558">
        <f t="shared" si="0"/>
        <v>823192.86</v>
      </c>
    </row>
    <row r="27" spans="1:88" ht="39" customHeight="1" x14ac:dyDescent="0.25">
      <c r="A27" s="562" t="s">
        <v>26</v>
      </c>
      <c r="D27" s="461">
        <v>657697.36800000002</v>
      </c>
      <c r="E27" s="555">
        <v>662065.6</v>
      </c>
      <c r="G27" s="106">
        <v>34100</v>
      </c>
      <c r="H27" s="420">
        <v>78228.399999999994</v>
      </c>
      <c r="I27" s="131">
        <v>20550</v>
      </c>
      <c r="J27" s="409">
        <v>15000</v>
      </c>
      <c r="M27" s="185">
        <v>15000</v>
      </c>
      <c r="N27" s="431">
        <v>31600</v>
      </c>
      <c r="Q27" s="409">
        <v>27466.93</v>
      </c>
      <c r="R27" s="19">
        <v>4200</v>
      </c>
      <c r="U27" s="402">
        <v>14400</v>
      </c>
      <c r="V27" s="182"/>
      <c r="W27" s="74">
        <v>221994.54</v>
      </c>
      <c r="Z27" s="134">
        <v>1268.93</v>
      </c>
      <c r="AC27" s="66">
        <v>75000</v>
      </c>
      <c r="AD27" s="285">
        <v>4500</v>
      </c>
      <c r="AE27" s="285">
        <v>14000</v>
      </c>
      <c r="AJ27" s="219">
        <v>300560.36</v>
      </c>
      <c r="AL27" s="171">
        <v>29169.66</v>
      </c>
      <c r="AO27" s="218">
        <v>52552</v>
      </c>
      <c r="AP27" s="516">
        <v>18500</v>
      </c>
      <c r="AQ27" s="453">
        <v>35801.879999999997</v>
      </c>
      <c r="AR27" s="545">
        <v>5611</v>
      </c>
      <c r="AS27" s="154">
        <v>18200</v>
      </c>
      <c r="AW27" s="320">
        <v>48405.440000000002</v>
      </c>
      <c r="BC27" s="503">
        <v>49524.45</v>
      </c>
      <c r="BD27" s="31">
        <v>911399.45</v>
      </c>
      <c r="BJ27" s="5">
        <v>45000</v>
      </c>
      <c r="BN27" s="215">
        <v>30502.26</v>
      </c>
      <c r="BO27" s="110">
        <v>52000</v>
      </c>
      <c r="BX27" s="5">
        <v>766392.55</v>
      </c>
      <c r="BZ27" s="373">
        <v>17853.38</v>
      </c>
      <c r="CA27" s="523">
        <v>23158</v>
      </c>
      <c r="CC27" s="477">
        <v>127800</v>
      </c>
      <c r="CD27" s="326">
        <v>42565</v>
      </c>
      <c r="CH27" s="48">
        <v>100937.79</v>
      </c>
      <c r="CI27" s="105">
        <v>13039.77</v>
      </c>
      <c r="CJ27" s="558">
        <f t="shared" si="0"/>
        <v>4566044.7579999985</v>
      </c>
    </row>
    <row r="28" spans="1:88" ht="39" customHeight="1" x14ac:dyDescent="0.25">
      <c r="A28" s="562" t="s">
        <v>27</v>
      </c>
      <c r="BJ28" s="5">
        <v>21500</v>
      </c>
      <c r="CH28" s="48"/>
      <c r="CJ28" s="558">
        <f t="shared" si="0"/>
        <v>21500</v>
      </c>
    </row>
    <row r="29" spans="1:88" ht="39" customHeight="1" x14ac:dyDescent="0.25">
      <c r="A29" s="562" t="s">
        <v>28</v>
      </c>
      <c r="D29" s="420">
        <v>24536.560000000001</v>
      </c>
      <c r="AN29" s="363">
        <v>355</v>
      </c>
      <c r="BJ29" s="5">
        <v>35000</v>
      </c>
      <c r="BR29" s="39">
        <v>2000</v>
      </c>
      <c r="CH29" s="48"/>
      <c r="CJ29" s="558">
        <f t="shared" si="0"/>
        <v>61891.56</v>
      </c>
    </row>
    <row r="30" spans="1:88" ht="39" customHeight="1" x14ac:dyDescent="0.25">
      <c r="A30" s="562" t="s">
        <v>29</v>
      </c>
      <c r="CC30" s="477">
        <v>500</v>
      </c>
      <c r="CH30" s="48"/>
      <c r="CJ30" s="558">
        <f t="shared" si="0"/>
        <v>500</v>
      </c>
    </row>
    <row r="31" spans="1:88" ht="39" customHeight="1" x14ac:dyDescent="0.25">
      <c r="A31" s="562" t="s">
        <v>50</v>
      </c>
      <c r="D31" s="420">
        <v>1583434.12</v>
      </c>
      <c r="J31" s="31">
        <v>15000</v>
      </c>
      <c r="W31" s="74">
        <v>55000</v>
      </c>
      <c r="AL31" s="171">
        <v>36000</v>
      </c>
      <c r="AN31" s="363">
        <v>170</v>
      </c>
      <c r="BE31" s="429">
        <v>20213</v>
      </c>
      <c r="BI31" s="143">
        <v>13092.5</v>
      </c>
      <c r="BN31" s="215">
        <v>6838.37</v>
      </c>
      <c r="BO31" s="110">
        <v>22500</v>
      </c>
      <c r="CH31" s="48">
        <v>144707.87</v>
      </c>
      <c r="CJ31" s="558">
        <f t="shared" si="0"/>
        <v>1896955.8600000003</v>
      </c>
    </row>
    <row r="32" spans="1:88" ht="39" customHeight="1" x14ac:dyDescent="0.25">
      <c r="A32" s="562" t="s">
        <v>51</v>
      </c>
      <c r="W32" s="74">
        <v>190896.34</v>
      </c>
      <c r="AI32" s="466"/>
      <c r="AJ32" s="221"/>
      <c r="AK32" s="395"/>
      <c r="AL32" s="173"/>
      <c r="AM32" s="6"/>
      <c r="AN32" s="364">
        <v>15500</v>
      </c>
      <c r="AO32" s="346"/>
      <c r="AP32" s="517"/>
      <c r="AQ32" s="454"/>
      <c r="AR32" s="546"/>
      <c r="AS32" s="155"/>
      <c r="AT32" s="166"/>
      <c r="AU32" s="446"/>
      <c r="AV32" s="128"/>
      <c r="AW32" s="321"/>
      <c r="BI32" s="143">
        <v>6200</v>
      </c>
      <c r="BN32" s="215">
        <v>40417.83</v>
      </c>
      <c r="CH32" s="48"/>
      <c r="CJ32" s="558">
        <f t="shared" si="0"/>
        <v>253014.16999999998</v>
      </c>
    </row>
    <row r="33" spans="1:88" s="569" customFormat="1" ht="39" customHeight="1" x14ac:dyDescent="0.35">
      <c r="A33" s="566" t="s">
        <v>30</v>
      </c>
      <c r="B33" s="567">
        <f>SUM(B2:B32)</f>
        <v>896055.77</v>
      </c>
      <c r="C33" s="567">
        <f t="shared" ref="C33:BN33" si="1">SUM(C2:C32)</f>
        <v>4142385.56</v>
      </c>
      <c r="D33" s="567">
        <f t="shared" si="1"/>
        <v>5206768.0280000009</v>
      </c>
      <c r="E33" s="567">
        <f t="shared" si="1"/>
        <v>1029707.2999999999</v>
      </c>
      <c r="F33" s="567">
        <f t="shared" si="1"/>
        <v>205478.99</v>
      </c>
      <c r="G33" s="567">
        <f t="shared" si="1"/>
        <v>556035</v>
      </c>
      <c r="H33" s="567">
        <f t="shared" si="1"/>
        <v>9019255.9000000004</v>
      </c>
      <c r="I33" s="567">
        <f t="shared" si="1"/>
        <v>588858.5</v>
      </c>
      <c r="J33" s="567">
        <f t="shared" si="1"/>
        <v>769072.34</v>
      </c>
      <c r="K33" s="567">
        <f t="shared" si="1"/>
        <v>75952.61</v>
      </c>
      <c r="L33" s="567">
        <f t="shared" si="1"/>
        <v>45500</v>
      </c>
      <c r="M33" s="567">
        <f t="shared" si="1"/>
        <v>254200</v>
      </c>
      <c r="N33" s="567">
        <f t="shared" si="1"/>
        <v>2385613.0099999998</v>
      </c>
      <c r="O33" s="567">
        <f t="shared" si="1"/>
        <v>241429.35</v>
      </c>
      <c r="P33" s="567">
        <f t="shared" si="1"/>
        <v>417698</v>
      </c>
      <c r="Q33" s="567">
        <f t="shared" si="1"/>
        <v>272633.63</v>
      </c>
      <c r="R33" s="567">
        <f t="shared" si="1"/>
        <v>924270.47</v>
      </c>
      <c r="S33" s="567">
        <f t="shared" si="1"/>
        <v>36986.42</v>
      </c>
      <c r="T33" s="567">
        <f t="shared" si="1"/>
        <v>158500</v>
      </c>
      <c r="U33" s="567">
        <f t="shared" si="1"/>
        <v>43637.130000000005</v>
      </c>
      <c r="V33" s="567">
        <f t="shared" si="1"/>
        <v>23791</v>
      </c>
      <c r="W33" s="567">
        <f t="shared" si="1"/>
        <v>6737829.5299999993</v>
      </c>
      <c r="X33" s="567">
        <f t="shared" si="1"/>
        <v>377756.77</v>
      </c>
      <c r="Y33" s="567">
        <f t="shared" si="1"/>
        <v>13044848.25</v>
      </c>
      <c r="Z33" s="567">
        <f t="shared" si="1"/>
        <v>2013895.95</v>
      </c>
      <c r="AA33" s="567">
        <f t="shared" si="1"/>
        <v>25331.79</v>
      </c>
      <c r="AB33" s="567">
        <f t="shared" si="1"/>
        <v>164000</v>
      </c>
      <c r="AC33" s="567">
        <f t="shared" si="1"/>
        <v>605110</v>
      </c>
      <c r="AD33" s="567">
        <f t="shared" si="1"/>
        <v>2268340</v>
      </c>
      <c r="AE33" s="567">
        <f t="shared" si="1"/>
        <v>669700</v>
      </c>
      <c r="AF33" s="567">
        <f t="shared" si="1"/>
        <v>4111104.3200000003</v>
      </c>
      <c r="AG33" s="567">
        <f t="shared" si="1"/>
        <v>2364717.1800000002</v>
      </c>
      <c r="AH33" s="567">
        <f t="shared" si="1"/>
        <v>38000</v>
      </c>
      <c r="AI33" s="567">
        <f t="shared" si="1"/>
        <v>406000</v>
      </c>
      <c r="AJ33" s="567">
        <f t="shared" si="1"/>
        <v>755680.19</v>
      </c>
      <c r="AK33" s="567">
        <f t="shared" si="1"/>
        <v>253500.69</v>
      </c>
      <c r="AL33" s="567">
        <f t="shared" si="1"/>
        <v>1293507.29</v>
      </c>
      <c r="AM33" s="567">
        <f t="shared" si="1"/>
        <v>58561.61</v>
      </c>
      <c r="AN33" s="567">
        <f t="shared" si="1"/>
        <v>17450</v>
      </c>
      <c r="AO33" s="567">
        <f t="shared" si="1"/>
        <v>1442585</v>
      </c>
      <c r="AP33" s="567">
        <f t="shared" si="1"/>
        <v>1143585.3899999999</v>
      </c>
      <c r="AQ33" s="567">
        <f t="shared" si="1"/>
        <v>3286365.82</v>
      </c>
      <c r="AR33" s="567">
        <f t="shared" si="1"/>
        <v>16466</v>
      </c>
      <c r="AS33" s="567">
        <f t="shared" si="1"/>
        <v>431274.53</v>
      </c>
      <c r="AT33" s="567">
        <f t="shared" si="1"/>
        <v>1154219.8</v>
      </c>
      <c r="AU33" s="567">
        <f t="shared" si="1"/>
        <v>498769.42</v>
      </c>
      <c r="AV33" s="567">
        <f t="shared" si="1"/>
        <v>11532.31</v>
      </c>
      <c r="AW33" s="567">
        <f t="shared" si="1"/>
        <v>356726.81</v>
      </c>
      <c r="AX33" s="567">
        <f t="shared" si="1"/>
        <v>1918000</v>
      </c>
      <c r="AY33" s="567">
        <f t="shared" si="1"/>
        <v>517785.31999999995</v>
      </c>
      <c r="AZ33" s="567">
        <f t="shared" si="1"/>
        <v>278268.61</v>
      </c>
      <c r="BA33" s="567">
        <f t="shared" si="1"/>
        <v>2320890</v>
      </c>
      <c r="BB33" s="567">
        <f t="shared" si="1"/>
        <v>3109456.1199999996</v>
      </c>
      <c r="BC33" s="567">
        <f t="shared" si="1"/>
        <v>216528.59999999998</v>
      </c>
      <c r="BD33" s="567">
        <f t="shared" si="1"/>
        <v>2741137.9</v>
      </c>
      <c r="BE33" s="567">
        <f t="shared" si="1"/>
        <v>106526.13</v>
      </c>
      <c r="BF33" s="567">
        <f t="shared" si="1"/>
        <v>6129672</v>
      </c>
      <c r="BG33" s="567">
        <f t="shared" si="1"/>
        <v>1605934</v>
      </c>
      <c r="BH33" s="567">
        <f t="shared" si="1"/>
        <v>235727.44</v>
      </c>
      <c r="BI33" s="567">
        <f t="shared" si="1"/>
        <v>819207.01</v>
      </c>
      <c r="BJ33" s="567">
        <f t="shared" si="1"/>
        <v>2135445.48</v>
      </c>
      <c r="BK33" s="567">
        <f t="shared" si="1"/>
        <v>432105.44</v>
      </c>
      <c r="BL33" s="567">
        <f t="shared" si="1"/>
        <v>672000</v>
      </c>
      <c r="BM33" s="567">
        <f t="shared" si="1"/>
        <v>104233.59</v>
      </c>
      <c r="BN33" s="567">
        <f t="shared" si="1"/>
        <v>585638.96999999986</v>
      </c>
      <c r="BO33" s="567">
        <f t="shared" ref="BO33:CI33" si="2">SUM(BO2:BO32)</f>
        <v>1247160.05</v>
      </c>
      <c r="BP33" s="567">
        <f t="shared" si="2"/>
        <v>1331300</v>
      </c>
      <c r="BQ33" s="567">
        <f t="shared" si="2"/>
        <v>11159999.999</v>
      </c>
      <c r="BR33" s="567">
        <f t="shared" si="2"/>
        <v>118300</v>
      </c>
      <c r="BS33" s="567">
        <f t="shared" si="2"/>
        <v>321574.90000000002</v>
      </c>
      <c r="BT33" s="567">
        <f t="shared" si="2"/>
        <v>489529</v>
      </c>
      <c r="BU33" s="567">
        <f t="shared" si="2"/>
        <v>1293799.8599999999</v>
      </c>
      <c r="BV33" s="567">
        <f t="shared" si="2"/>
        <v>279300</v>
      </c>
      <c r="BW33" s="567">
        <f t="shared" si="2"/>
        <v>121213.85</v>
      </c>
      <c r="BX33" s="567">
        <f t="shared" si="2"/>
        <v>4047300.3899999997</v>
      </c>
      <c r="BY33" s="567">
        <f t="shared" si="2"/>
        <v>19500</v>
      </c>
      <c r="BZ33" s="567">
        <f t="shared" si="2"/>
        <v>884829.33</v>
      </c>
      <c r="CA33" s="567">
        <f t="shared" si="2"/>
        <v>617780</v>
      </c>
      <c r="CB33" s="567">
        <f t="shared" si="2"/>
        <v>237780</v>
      </c>
      <c r="CC33" s="567">
        <f t="shared" si="2"/>
        <v>1669508.84</v>
      </c>
      <c r="CD33" s="567">
        <f t="shared" si="2"/>
        <v>1608306.39</v>
      </c>
      <c r="CE33" s="567">
        <f t="shared" si="2"/>
        <v>1985000</v>
      </c>
      <c r="CF33" s="567">
        <f t="shared" si="2"/>
        <v>1089353</v>
      </c>
      <c r="CG33" s="567">
        <f t="shared" si="2"/>
        <v>24445</v>
      </c>
      <c r="CH33" s="567">
        <f t="shared" si="2"/>
        <v>2013830.0899999999</v>
      </c>
      <c r="CI33" s="567">
        <f t="shared" si="2"/>
        <v>712746.76</v>
      </c>
      <c r="CJ33" s="568">
        <f>SUM(B33:CI33)</f>
        <v>126041801.72700001</v>
      </c>
    </row>
    <row r="34" spans="1:88" ht="95.25" customHeight="1" x14ac:dyDescent="0.25">
      <c r="A34" s="562" t="s">
        <v>65</v>
      </c>
      <c r="W34" s="80" t="s">
        <v>49</v>
      </c>
      <c r="X34" s="329"/>
      <c r="Y34" s="490"/>
      <c r="Z34" s="136"/>
      <c r="AA34" s="92"/>
      <c r="AB34" s="354"/>
      <c r="AT34" s="165" t="s">
        <v>76</v>
      </c>
      <c r="BO34" s="110" t="s">
        <v>112</v>
      </c>
      <c r="BX34" s="120" t="s">
        <v>66</v>
      </c>
      <c r="BY34" s="482"/>
      <c r="BZ34" s="495" t="s">
        <v>136</v>
      </c>
      <c r="CA34" s="524"/>
      <c r="CB34" s="119" t="s">
        <v>63</v>
      </c>
      <c r="CC34" s="478"/>
      <c r="CD34" s="342"/>
      <c r="CE34" s="279"/>
      <c r="CF34" s="193"/>
      <c r="CH34" s="48"/>
      <c r="CJ34" s="558"/>
    </row>
  </sheetData>
  <pageMargins left="0.7" right="0.7" top="0.75" bottom="0.75" header="0.3" footer="0.3"/>
  <pageSetup paperSize="9" scale="4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ΜΟΝΑΔΕΣ</vt:lpstr>
      <vt:lpstr>ΑΤΟΜΑ</vt:lpstr>
      <vt:lpstr>ΕΞΟΔΑ</vt:lpstr>
      <vt:lpstr>ΕΞΟΔΑ!Print_Area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2016-04-15T09:15:07Z</cp:lastPrinted>
  <dcterms:created xsi:type="dcterms:W3CDTF">2016-01-13T07:45:29Z</dcterms:created>
  <dcterms:modified xsi:type="dcterms:W3CDTF">2016-05-11T10:45:17Z</dcterms:modified>
</cp:coreProperties>
</file>